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-File-I.up.wawa\DFS-UserCiolka\m.wilk\Desktop\MRPIPS-01 2026\marzec 2026\do wysłania\"/>
    </mc:Choice>
  </mc:AlternateContent>
  <xr:revisionPtr revIDLastSave="0" documentId="13_ncr:1_{D999A744-C153-409A-93CD-DC8C2250CF10}" xr6:coauthVersionLast="47" xr6:coauthVersionMax="47" xr10:uidLastSave="{00000000-0000-0000-0000-000000000000}"/>
  <bookViews>
    <workbookView xWindow="-120" yWindow="-120" windowWidth="29040" windowHeight="17520" tabRatio="820" xr2:uid="{00000000-000D-0000-FFFF-FFFF00000000}"/>
  </bookViews>
  <sheets>
    <sheet name="MPIPS-01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5" i="17" l="1"/>
  <c r="AA61" i="17" s="1"/>
  <c r="AA60" i="17" s="1"/>
  <c r="Z65" i="17"/>
  <c r="Z61" i="17" s="1"/>
  <c r="Z60" i="17" s="1"/>
  <c r="AA51" i="17"/>
  <c r="Z51" i="17"/>
  <c r="Y65" i="17"/>
  <c r="Y61" i="17" s="1"/>
  <c r="Y60" i="17" s="1"/>
  <c r="X65" i="17"/>
  <c r="X61" i="17" s="1"/>
  <c r="X60" i="17" s="1"/>
  <c r="Y51" i="17"/>
  <c r="X51" i="17"/>
  <c r="W65" i="17"/>
  <c r="W61" i="17" s="1"/>
  <c r="W60" i="17" s="1"/>
  <c r="V65" i="17"/>
  <c r="V61" i="17" s="1"/>
  <c r="V60" i="17" s="1"/>
  <c r="W51" i="17"/>
  <c r="V51" i="17"/>
  <c r="U65" i="17"/>
  <c r="U61" i="17" s="1"/>
  <c r="U60" i="17" s="1"/>
  <c r="T65" i="17"/>
  <c r="T61" i="17" s="1"/>
  <c r="T60" i="17" s="1"/>
  <c r="U51" i="17"/>
  <c r="T51" i="17"/>
  <c r="J169" i="17"/>
  <c r="I169" i="17"/>
  <c r="H169" i="17"/>
  <c r="G169" i="17"/>
  <c r="F169" i="17"/>
  <c r="E169" i="17"/>
  <c r="S65" i="17"/>
  <c r="S61" i="17" s="1"/>
  <c r="S60" i="17" s="1"/>
  <c r="R65" i="17"/>
  <c r="R61" i="17" s="1"/>
  <c r="R60" i="17" s="1"/>
  <c r="Q65" i="17"/>
  <c r="Q61" i="17" s="1"/>
  <c r="Q60" i="17" s="1"/>
  <c r="P65" i="17"/>
  <c r="P61" i="17" s="1"/>
  <c r="P60" i="17" s="1"/>
  <c r="O65" i="17"/>
  <c r="O61" i="17" s="1"/>
  <c r="O60" i="17" s="1"/>
  <c r="N65" i="17"/>
  <c r="N61" i="17" s="1"/>
  <c r="N60" i="17" s="1"/>
  <c r="M65" i="17"/>
  <c r="M61" i="17" s="1"/>
  <c r="M60" i="17" s="1"/>
  <c r="L65" i="17"/>
  <c r="L61" i="17" s="1"/>
  <c r="L60" i="17" s="1"/>
  <c r="K65" i="17"/>
  <c r="K61" i="17" s="1"/>
  <c r="K60" i="17" s="1"/>
  <c r="J65" i="17"/>
  <c r="J61" i="17" s="1"/>
  <c r="J60" i="17" s="1"/>
  <c r="I65" i="17"/>
  <c r="I61" i="17" s="1"/>
  <c r="I60" i="17" s="1"/>
  <c r="H65" i="17"/>
  <c r="H61" i="17" s="1"/>
  <c r="H60" i="17" s="1"/>
  <c r="G65" i="17"/>
  <c r="G61" i="17" s="1"/>
  <c r="G60" i="17" s="1"/>
  <c r="F65" i="17"/>
  <c r="F61" i="17" s="1"/>
  <c r="F60" i="17" s="1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K17" i="17"/>
  <c r="J17" i="17"/>
  <c r="I17" i="17"/>
  <c r="H17" i="17"/>
  <c r="G17" i="17"/>
  <c r="F17" i="17"/>
  <c r="E17" i="17"/>
  <c r="D17" i="17"/>
</calcChain>
</file>

<file path=xl/sharedStrings.xml><?xml version="1.0" encoding="utf-8"?>
<sst xmlns="http://schemas.openxmlformats.org/spreadsheetml/2006/main" count="512" uniqueCount="271">
  <si>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</si>
  <si>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</si>
  <si>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</si>
  <si>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</si>
  <si>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</si>
  <si>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</si>
  <si>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</si>
  <si>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</si>
  <si>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</si>
  <si>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</si>
  <si>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</si>
  <si>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</si>
  <si>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</si>
  <si>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</si>
  <si>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</si>
  <si>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</si>
  <si>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</si>
  <si>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</si>
  <si>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</si>
  <si>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</si>
  <si>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</si>
  <si>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</si>
  <si>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</si>
  <si>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07</t>
  </si>
  <si>
    <t>08</t>
  </si>
  <si>
    <t xml:space="preserve">Cudzoziemcy </t>
  </si>
  <si>
    <t>09</t>
  </si>
  <si>
    <t>X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</si>
  <si>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</si>
  <si>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</si>
  <si>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</si>
  <si>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</si>
  <si>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</si>
  <si>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</si>
  <si>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</si>
  <si>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</si>
  <si>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</si>
  <si>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</si>
  <si>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</si>
  <si>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</si>
  <si>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</si>
  <si>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</si>
  <si>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</si>
  <si>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</si>
  <si>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</si>
  <si>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</si>
  <si>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</si>
  <si>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</si>
  <si>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</si>
  <si>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</si>
  <si>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</si>
  <si>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</si>
  <si>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</si>
  <si>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Bezrobotni, którzy w miesiącu sprawozdawczym utracili status osoby będącej w szczególnej sytuacji na rynku pracy</t>
  </si>
  <si>
    <t>Razem</t>
  </si>
  <si>
    <t>w końcu miesiąca sprawozdawczego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</si>
  <si>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</si>
  <si>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</si>
  <si>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</si>
  <si>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</si>
  <si>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</si>
  <si>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</si>
  <si>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</si>
  <si>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</si>
  <si>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</si>
  <si>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</si>
  <si>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</si>
  <si>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</si>
  <si>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</si>
  <si>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</si>
  <si>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</si>
  <si>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</si>
  <si>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</si>
  <si>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</si>
  <si>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</si>
  <si>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</si>
  <si>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</si>
  <si>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</si>
  <si>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</si>
  <si>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</si>
  <si>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</si>
  <si>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</si>
  <si>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</si>
  <si>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</si>
  <si>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</si>
  <si>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</si>
  <si>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</si>
  <si>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</si>
  <si>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</si>
  <si>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</si>
  <si>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</si>
  <si>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</si>
  <si>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</si>
  <si>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</si>
  <si>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pracy sezonowej</t>
  </si>
  <si>
    <t>podjęcie działalności gospodarczej</t>
  </si>
  <si>
    <t xml:space="preserve">w tym 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</si>
  <si>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</si>
  <si>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</si>
  <si>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</si>
  <si>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Bez doświadczenia zawodowego</t>
  </si>
  <si>
    <t>w tym z prawem 
do zasiłku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</si>
  <si>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</si>
  <si>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</si>
  <si>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</si>
  <si>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 xml:space="preserve">rozpoczęcia prac społecznie użytecznych  </t>
  </si>
  <si>
    <t xml:space="preserve">osiągnięcia wieku emerytalnego </t>
  </si>
  <si>
    <t>podjęcia pracy w ramach refundacji kosztów 
zatrudnienia bezrobotnego</t>
  </si>
  <si>
    <t>z wiersza 22</t>
  </si>
  <si>
    <t xml:space="preserve">w tym do 25 roku życia </t>
  </si>
  <si>
    <t>w tym 
do 25 roku życia</t>
  </si>
  <si>
    <t>długotrwale bezrobotni</t>
  </si>
  <si>
    <t>pow. 50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</si>
  <si>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</si>
  <si>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</si>
  <si>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</si>
  <si>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</si>
  <si>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</si>
  <si>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</si>
  <si>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</si>
  <si>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</si>
  <si>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</si>
  <si>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</si>
  <si>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</si>
  <si>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</si>
  <si>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</si>
  <si>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</si>
  <si>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</si>
  <si>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</si>
  <si>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</si>
  <si>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</si>
  <si>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</si>
  <si>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</si>
  <si>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</si>
  <si>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</si>
  <si>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</si>
  <si>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</si>
  <si>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</si>
  <si>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</si>
  <si>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</si>
  <si>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</si>
  <si>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</si>
  <si>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</si>
  <si>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</si>
  <si>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</si>
  <si>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</si>
  <si>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</si>
  <si>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</si>
  <si>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Prace interwencyjne</t>
  </si>
  <si>
    <t>Roboty publiczne</t>
  </si>
  <si>
    <t>Szkolenie</t>
  </si>
  <si>
    <t>Staż</t>
  </si>
  <si>
    <t>Prace społecznie użyteczne</t>
  </si>
  <si>
    <t xml:space="preserve">Dofinansowanie wynagrodzenia za zatrudnienie skierowanego bezrobotnego powyżej 50 roku życia 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</si>
  <si>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</si>
  <si>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</si>
  <si>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</si>
  <si>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</si>
  <si>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21</t>
  </si>
  <si>
    <t>22</t>
  </si>
  <si>
    <t>23</t>
  </si>
  <si>
    <t>24</t>
  </si>
  <si>
    <t>25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</si>
  <si>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</si>
  <si>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</si>
  <si>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</si>
  <si>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</si>
  <si>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</si>
  <si>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</si>
  <si>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 xml:space="preserve"> Urząd Pracy 
w ......................................................</t>
  </si>
  <si>
    <t xml:space="preserve">m.st. Warszawy </t>
  </si>
  <si>
    <t xml:space="preserve">        ……...………………………………………….</t>
  </si>
  <si>
    <t>…………………………………………………………</t>
  </si>
  <si>
    <t>…………………………………………………..</t>
  </si>
  <si>
    <t>(wyjaśnienia dotyczące sprawozdania można uzyskać pod numerem telefonu)</t>
  </si>
  <si>
    <t>(miejscowść, data)</t>
  </si>
  <si>
    <t>(pieczątka imienna i podpis osoby działającej w imieniu sprawozdawcy)</t>
  </si>
  <si>
    <t>MINISTERSTWO RODZINY PRACY I POLITYKI SPOŁECZNEJ,
Pl. Trzech Krzyży 3/5, 00-507  Warszawa</t>
  </si>
  <si>
    <t xml:space="preserve">MRPIPS – 01
Sprawozdanie o rynku pracy
</t>
  </si>
  <si>
    <t xml:space="preserve">Termin przekazania:
zgodnie z PBSSP 2026 r.           </t>
  </si>
  <si>
    <t>x</t>
  </si>
  <si>
    <t>Osoby w okresie do 12 miesięcy od dnia ukończenia nauki (absolwenci)</t>
  </si>
  <si>
    <t xml:space="preserve">Kobiety, które nie podjęły zatrudnienia po urodzeniu dziecka </t>
  </si>
  <si>
    <t xml:space="preserve">Mający na utrzymaniu co najmniej 1 dziecko w wieku do 18 lat lub niepełnosprawne dziecko                             do 24 lat  </t>
  </si>
  <si>
    <t xml:space="preserve">z tego </t>
  </si>
  <si>
    <t>1 dziecko</t>
  </si>
  <si>
    <t>2 dzieci</t>
  </si>
  <si>
    <t>3 i więcej</t>
  </si>
  <si>
    <t>Opiekunowie osoby niepełnosprawnej</t>
  </si>
  <si>
    <t>w tym krajów EOG oraz Szwajcarii</t>
  </si>
  <si>
    <t>Bezrobotni, którym przysługuje pierszeństwo do udziału w formach pomocy</t>
  </si>
  <si>
    <t>z wiersza 17</t>
  </si>
  <si>
    <t>długotrwale bezrobotne</t>
  </si>
  <si>
    <t xml:space="preserve">bez kwalifikacji zawodowych </t>
  </si>
  <si>
    <t>posiadający kartę dużej rodziny</t>
  </si>
  <si>
    <t>samotnie wychowujący co najmniej jedno dziecko</t>
  </si>
  <si>
    <t>Obowiązek przekazywania danych statystycznych wynika z art. 30 ust.1 pkt 3 ustawy z dnia 29 czerwca 1995 r. o statystyce
publicznej (Dz. U. z 2024 r. poz. 1799) oraz rozporządzenia Rady Ministrów w sprawie programu
badań statystycznych statystyki publicznej na rok 2026</t>
  </si>
  <si>
    <t>bez kwalikacji zawodowych</t>
  </si>
  <si>
    <t>niepełnosprawni</t>
  </si>
  <si>
    <t xml:space="preserve">w  miesiącu sprawozdawczym </t>
  </si>
  <si>
    <t>biorący udział w wybranej formie</t>
  </si>
  <si>
    <t xml:space="preserve">1.2.  Bilans bezrobotnych, w tym wybranych grup </t>
  </si>
  <si>
    <t>Bezrobotni zarejestrowani w miesiącu sprawozdawczym                   (w. 27+28)</t>
  </si>
  <si>
    <t xml:space="preserve">Osoby wyłączone z ewidencji bezrobotnych w miesiącu sprawozdawczym (w.35+54+56 do 69 ) </t>
  </si>
  <si>
    <t>podjęcia pracy w miesiącu  sprawozdawczym                 (w. 36+39)</t>
  </si>
  <si>
    <t>podjęcia pracy w ramach pożyczki na utworzenie stanowiska pracy</t>
  </si>
  <si>
    <t>podjęcia pracy w ramach grantu na utworzenie stanowiska pracy zdalnej</t>
  </si>
  <si>
    <t>podjęcia pracy              w ramach zwrotu kosztów poniesionych na wynagrodzenia             nagrody oraz składki na ubezpieczenia społeczne</t>
  </si>
  <si>
    <t>podjęcia pracy w ramach refundacji kosztów poniesionych na wynagrodzenia, nagrody oraz składki na ubezpieczenia społeczne za zatrudnienie opiekuna osoby niepełnosprawnej</t>
  </si>
  <si>
    <t>podjęcia pracy w ramach założenia  lub przystąpienia do spóldzielni socjalnej</t>
  </si>
  <si>
    <t>w tym w ramach bonu na kształcenie ustawiczne</t>
  </si>
  <si>
    <t>skierowania do udziału w zakresie reintegracji społecznej</t>
  </si>
  <si>
    <t xml:space="preserve">niepodjęcia lub przerwania z własnej winy, po skierowaniu przez PUP lub zawarciu umowy, realizacji form pomocy </t>
  </si>
  <si>
    <t>odmowy bez uzasadnionej przyczyny przyjęcia prac społecznie użytecznych</t>
  </si>
  <si>
    <t>odmowy udziału w przygotowaniu indywidualnego planu działania lub przerwania z wlasnej winy jego realizacji</t>
  </si>
  <si>
    <t>nieutrzymaniu kontaktu co najmniej raz na 90 dni</t>
  </si>
  <si>
    <t>subsydiowanej (w.40+41+42+44 do 53)</t>
  </si>
  <si>
    <t>Bezrobotni objęci aktywnymi formami przeciwdziałania bezrobociu lub pakietem czy programem</t>
  </si>
  <si>
    <t>rozpoczynający udział w danej formie</t>
  </si>
  <si>
    <t>kończący udział w wybranej formie</t>
  </si>
  <si>
    <t>Podjęcie subsydiowanej działaności gospodarczej</t>
  </si>
  <si>
    <t>w tym ramach bonu na zasiedlenie</t>
  </si>
  <si>
    <t xml:space="preserve">w tym staż zakończony potwierdzeniem nabycia wiedzy lub umiejętności </t>
  </si>
  <si>
    <t>Refundacja kosztów wyposażenia lub doposażenia stanowiska pracy</t>
  </si>
  <si>
    <t xml:space="preserve">Pożyczka na utworzenie stanowiska pracy </t>
  </si>
  <si>
    <t>Bon na zasiedlenie (podjęcia pracy)</t>
  </si>
  <si>
    <t>Świadczenie aktywizacyjne</t>
  </si>
  <si>
    <t>Grant na utworzenie stanowiska pracy zdalnej</t>
  </si>
  <si>
    <t>Zwrot kosztów poniesionych na wynagrodzenia, nagrody oraz składki na ubezpieczenia społeczne</t>
  </si>
  <si>
    <t>Refundacja kosztów poniesionych na wynagrodzenia, nagrody oraz skladki na ubezpiecznia społeczne za zatrudnienie opiekuna osoby niepełnosprawnej</t>
  </si>
  <si>
    <t>Założenie lub przystapienie do spółdzielni socjalnej</t>
  </si>
  <si>
    <t>Działania w zakresie reintegracji społecznej</t>
  </si>
  <si>
    <t>Sfinansowanie kosztów potwierdzenia nabyciaq wiedzy i umjętności lub uzyskania dokumentu potwierdzajacego nabycie wiedzy i umiejętności</t>
  </si>
  <si>
    <t>Sinansowanie opłaty za postępowanie nostryfikacyjne albo  postępowanie                  o którym mowa                w przepisach oświatowych</t>
  </si>
  <si>
    <t>Sinansowanie opłaty za przeprowadzenie postępowania i wydawania decyzji w sprawie uznania kwalifikacji zawodowych</t>
  </si>
  <si>
    <t>Pożyczka edukacyjna</t>
  </si>
  <si>
    <t xml:space="preserve">Refundacja kosztów  opieki nad dzieckiem lub osobą zależną </t>
  </si>
  <si>
    <t>Pakiet aktywizacyjny</t>
  </si>
  <si>
    <t xml:space="preserve">Program specjalny </t>
  </si>
  <si>
    <t>Program regionalny</t>
  </si>
  <si>
    <t xml:space="preserve">Projekt pilotażowy </t>
  </si>
  <si>
    <t xml:space="preserve">Osoby, które nabyły uprawnienie do dodatku 
aktywizacyjnego w wyniku podjęcia  </t>
  </si>
  <si>
    <t>działaności gospodarczej</t>
  </si>
  <si>
    <t xml:space="preserve">zatrudnienie lub innej pracy zarobkowej </t>
  </si>
  <si>
    <t xml:space="preserve">Polacy z prawem do zasilku transferowego </t>
  </si>
  <si>
    <t>niepełnosprawni niepozostajacy w zatrudnieniu</t>
  </si>
  <si>
    <t>opiekunowie osoby niepełnosprawnej</t>
  </si>
  <si>
    <t>w tym niezatrudnieni i niewykonujący innej pracy zarobkowej</t>
  </si>
  <si>
    <t xml:space="preserve">Poszukujący pracy, którzy w miesiącu sprawozdawczym </t>
  </si>
  <si>
    <t>podjęli pracę niesubsydiowaną</t>
  </si>
  <si>
    <t>podjęli pracę subsydiowaną</t>
  </si>
  <si>
    <t>rozpoczęli prace interwencyjne</t>
  </si>
  <si>
    <t>rozpoczęli roboty publiczne</t>
  </si>
  <si>
    <t>podjęli działalność gospodarczą</t>
  </si>
  <si>
    <t>podjęli pracę w ramach refundacji kosztów wyposazenia jego stanowiska pracy oraz dostosowania stanowiska pracy zdalnej</t>
  </si>
  <si>
    <t xml:space="preserve">podjęli pracę w ramach  pożyczki na utworzenie stanowiska pracy </t>
  </si>
  <si>
    <t xml:space="preserve">podjęli pracę w ramach śwaidczenia aktywizacyjnego </t>
  </si>
  <si>
    <t xml:space="preserve">podjęli prace w ramach grantu na utworzenie stanowiska pracy zdalnej </t>
  </si>
  <si>
    <t>podjęli pracę w ramach zwrotu kosztów poniesionych na wynagrodzenia, nagrody oraz składki na ubezpieczenia społeczne</t>
  </si>
  <si>
    <t>podjęli pracę w ramach refundacji kosztów poniesionych na wynagrodzenia, nagrody oraz składki na ubezpieczenia społeczne za zatrudnienie opiekuna osoby niepełnosprawnej</t>
  </si>
  <si>
    <t xml:space="preserve">podjęli pracę w ramach dofinansowania wynagrodzenia za zatrudnienie poszukującego pracy, który ukończył 60 lat kobieta/65 lat mężczyżni </t>
  </si>
  <si>
    <t xml:space="preserve">podjęli pracę w ramach założenia lub przystapienia do spółdzielni socjalnej </t>
  </si>
  <si>
    <t>rozpoczęli szkolenia</t>
  </si>
  <si>
    <t xml:space="preserve">rozpoczęli staż </t>
  </si>
  <si>
    <t>w okresie do 12 miesięcy od dnia ukończenia nauki (absolwenci)</t>
  </si>
  <si>
    <t>bez kwalifikacji zawodowych</t>
  </si>
  <si>
    <t>posiadający
Kartę dużej Rodziny</t>
  </si>
  <si>
    <t>Samotnie wychowujący co najmniej jedno dziecko</t>
  </si>
  <si>
    <t>DZIAŁ 2. OSOBY POSZUKUJĄCE PRACY, OSOBY UPRAWNIONE DO DODATKU AKTYWIZACYJNEGO              ORAZ POLACY Z PRAWEM DO ZASIŁKU TRANSFEROWEGO</t>
  </si>
  <si>
    <t>za miesiąc III 2026 roku</t>
  </si>
  <si>
    <t>Warszawa, dnia  15.04.2026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</si>
</sst>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strike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20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8" fillId="0" borderId="0" xfId="0" applyFont="1"/>
    <xf numFmtId="0" fontId="13" fillId="0" borderId="0" xfId="0" applyFont="1"/>
    <xf numFmtId="0" fontId="9" fillId="0" borderId="0" xfId="0" applyFont="1"/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5" xfId="0" quotePrefix="1" applyFont="1" applyBorder="1" applyAlignment="1">
      <alignment horizontal="center" vertical="center" wrapText="1"/>
    </xf>
    <xf numFmtId="0" fontId="3" fillId="0" borderId="37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 indent="1"/>
    </xf>
    <xf numFmtId="0" fontId="7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>
      <alignment horizontal="left" vertical="top" wrapText="1" indent="1"/>
    </xf>
    <xf numFmtId="0" fontId="3" fillId="0" borderId="20" xfId="0" applyFont="1" applyBorder="1" applyAlignment="1">
      <alignment horizontal="left" vertical="top" wrapText="1" inden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19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0" borderId="2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2" xfId="0" quotePrefix="1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24"/>
  <sheetViews>
    <sheetView tabSelected="1" view="pageBreakPreview" topLeftCell="A76" zoomScale="118" zoomScaleNormal="100" zoomScaleSheetLayoutView="118" workbookViewId="0">
      <selection activeCell="P87" sqref="P87"/>
    </sheetView>
  </sheetViews>
  <sheetFormatPr defaultColWidth="9.140625" defaultRowHeight="14.25" x14ac:dyDescent="0.2"/>
  <cols>
    <col min="1" max="1" width="17.85546875" style="10" customWidth="1"/>
    <col min="2" max="2" width="14.28515625" style="12" customWidth="1"/>
    <col min="3" max="3" width="12.85546875" style="12" customWidth="1"/>
    <col min="4" max="4" width="15" style="9" customWidth="1"/>
    <col min="5" max="5" width="8.7109375" style="9" customWidth="1"/>
    <col min="6" max="6" width="8.85546875" style="9" customWidth="1"/>
    <col min="7" max="7" width="8.28515625" style="9" customWidth="1"/>
    <col min="8" max="8" width="9.85546875" style="9" customWidth="1"/>
    <col min="9" max="9" width="8.28515625" style="9" customWidth="1"/>
    <col min="10" max="10" width="8.85546875" style="9" customWidth="1"/>
    <col min="11" max="11" width="9" style="9" customWidth="1"/>
    <col min="12" max="12" width="9.140625" style="9"/>
    <col min="13" max="13" width="9.28515625" style="9" customWidth="1"/>
    <col min="14" max="14" width="11.7109375" style="9" customWidth="1"/>
    <col min="15" max="15" width="10.28515625" style="9" customWidth="1"/>
    <col min="16" max="16" width="10.140625" style="9" customWidth="1"/>
    <col min="17" max="17" width="8.42578125" style="9" customWidth="1"/>
    <col min="18" max="20" width="9.140625" style="9"/>
    <col min="21" max="22" width="9.140625" style="81"/>
    <col min="23" max="16384" width="9.140625" style="9"/>
  </cols>
  <sheetData>
    <row r="2" spans="1:13" ht="37.5" customHeight="1" x14ac:dyDescent="0.2">
      <c r="A2" s="149" t="s">
        <v>177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3" ht="14.25" customHeight="1" x14ac:dyDescent="0.2">
      <c r="A3" s="161" t="s">
        <v>169</v>
      </c>
      <c r="B3" s="162"/>
      <c r="C3" s="150" t="s">
        <v>178</v>
      </c>
      <c r="D3" s="150"/>
      <c r="E3" s="150"/>
      <c r="F3" s="150"/>
      <c r="G3" s="150"/>
      <c r="H3" s="150"/>
      <c r="I3" s="151" t="s">
        <v>179</v>
      </c>
      <c r="J3" s="152"/>
      <c r="K3" s="153"/>
    </row>
    <row r="4" spans="1:13" ht="28.5" customHeight="1" x14ac:dyDescent="0.2">
      <c r="A4" s="163" t="s">
        <v>170</v>
      </c>
      <c r="B4" s="164"/>
      <c r="C4" s="150"/>
      <c r="D4" s="150"/>
      <c r="E4" s="150"/>
      <c r="F4" s="150"/>
      <c r="G4" s="150"/>
      <c r="H4" s="150"/>
      <c r="I4" s="154"/>
      <c r="J4" s="155"/>
      <c r="K4" s="156"/>
    </row>
    <row r="5" spans="1:13" ht="14.25" customHeight="1" x14ac:dyDescent="0.2">
      <c r="A5" s="161" t="s">
        <v>0</v>
      </c>
      <c r="B5" s="162"/>
      <c r="C5" s="160" t="s">
        <v>269</v>
      </c>
      <c r="D5" s="160"/>
      <c r="E5" s="160"/>
      <c r="F5" s="160"/>
      <c r="G5" s="160"/>
      <c r="H5" s="160"/>
      <c r="I5" s="154"/>
      <c r="J5" s="155"/>
      <c r="K5" s="156"/>
    </row>
    <row r="6" spans="1:13" ht="25.5" customHeight="1" x14ac:dyDescent="0.2">
      <c r="A6" s="127">
        <v>162210417</v>
      </c>
      <c r="B6" s="128"/>
      <c r="C6" s="160"/>
      <c r="D6" s="160"/>
      <c r="E6" s="160"/>
      <c r="F6" s="160"/>
      <c r="G6" s="160"/>
      <c r="H6" s="160"/>
      <c r="I6" s="154"/>
      <c r="J6" s="155"/>
      <c r="K6" s="156"/>
    </row>
    <row r="7" spans="1:13" ht="7.5" customHeight="1" x14ac:dyDescent="0.2">
      <c r="A7" s="123"/>
      <c r="B7" s="124"/>
      <c r="C7" s="160"/>
      <c r="D7" s="160"/>
      <c r="E7" s="160"/>
      <c r="F7" s="160"/>
      <c r="G7" s="160"/>
      <c r="H7" s="160"/>
      <c r="I7" s="157"/>
      <c r="J7" s="158"/>
      <c r="K7" s="159"/>
    </row>
    <row r="8" spans="1:13" ht="44.25" customHeight="1" x14ac:dyDescent="0.2">
      <c r="A8" s="115" t="s">
        <v>196</v>
      </c>
      <c r="B8" s="116"/>
      <c r="C8" s="116"/>
      <c r="D8" s="116"/>
      <c r="E8" s="116"/>
      <c r="F8" s="116"/>
      <c r="G8" s="116"/>
      <c r="H8" s="116"/>
      <c r="I8" s="116"/>
      <c r="J8" s="116"/>
      <c r="K8" s="117"/>
    </row>
    <row r="9" spans="1:13" ht="2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3" ht="23.25" x14ac:dyDescent="0.35">
      <c r="A10" s="132" t="s">
        <v>163</v>
      </c>
      <c r="B10" s="132"/>
      <c r="C10" s="132"/>
      <c r="D10" s="132"/>
      <c r="E10" s="132"/>
      <c r="M10" s="13"/>
    </row>
    <row r="11" spans="1:13" x14ac:dyDescent="0.2">
      <c r="A11" s="132" t="s">
        <v>1</v>
      </c>
      <c r="B11" s="132"/>
      <c r="C11" s="132"/>
      <c r="D11" s="132"/>
      <c r="E11" s="132"/>
    </row>
    <row r="12" spans="1:13" x14ac:dyDescent="0.2">
      <c r="A12" s="144" t="s">
        <v>2</v>
      </c>
      <c r="B12" s="144"/>
      <c r="C12" s="144"/>
      <c r="D12" s="144" t="s">
        <v>3</v>
      </c>
      <c r="E12" s="144"/>
      <c r="F12" s="144" t="s">
        <v>4</v>
      </c>
      <c r="G12" s="144"/>
      <c r="H12" s="144" t="s">
        <v>3</v>
      </c>
      <c r="I12" s="144"/>
      <c r="J12" s="144"/>
      <c r="K12" s="144"/>
    </row>
    <row r="13" spans="1:13" ht="32.25" customHeight="1" x14ac:dyDescent="0.2">
      <c r="A13" s="144"/>
      <c r="B13" s="144"/>
      <c r="C13" s="144"/>
      <c r="D13" s="144"/>
      <c r="E13" s="144"/>
      <c r="F13" s="144"/>
      <c r="G13" s="144"/>
      <c r="H13" s="144" t="s">
        <v>5</v>
      </c>
      <c r="I13" s="144"/>
      <c r="J13" s="144" t="s">
        <v>101</v>
      </c>
      <c r="K13" s="144"/>
    </row>
    <row r="14" spans="1:13" x14ac:dyDescent="0.2">
      <c r="A14" s="144"/>
      <c r="B14" s="144"/>
      <c r="C14" s="144"/>
      <c r="D14" s="145" t="s">
        <v>6</v>
      </c>
      <c r="E14" s="145"/>
      <c r="F14" s="145"/>
      <c r="G14" s="145"/>
      <c r="H14" s="145" t="s">
        <v>7</v>
      </c>
      <c r="I14" s="145"/>
      <c r="J14" s="145"/>
      <c r="K14" s="145"/>
    </row>
    <row r="15" spans="1:13" x14ac:dyDescent="0.2">
      <c r="A15" s="144"/>
      <c r="B15" s="144"/>
      <c r="C15" s="144"/>
      <c r="D15" s="46" t="s">
        <v>8</v>
      </c>
      <c r="E15" s="46" t="s">
        <v>9</v>
      </c>
      <c r="F15" s="46" t="s">
        <v>8</v>
      </c>
      <c r="G15" s="46" t="s">
        <v>9</v>
      </c>
      <c r="H15" s="46" t="s">
        <v>8</v>
      </c>
      <c r="I15" s="46" t="s">
        <v>9</v>
      </c>
      <c r="J15" s="46" t="s">
        <v>8</v>
      </c>
      <c r="K15" s="46" t="s">
        <v>9</v>
      </c>
    </row>
    <row r="16" spans="1:13" ht="15" thickBot="1" x14ac:dyDescent="0.25">
      <c r="A16" s="145">
        <v>0</v>
      </c>
      <c r="B16" s="145"/>
      <c r="C16" s="145"/>
      <c r="D16" s="35">
        <v>1</v>
      </c>
      <c r="E16" s="35">
        <v>2</v>
      </c>
      <c r="F16" s="35">
        <v>3</v>
      </c>
      <c r="G16" s="35">
        <v>4</v>
      </c>
      <c r="H16" s="35">
        <v>5</v>
      </c>
      <c r="I16" s="35">
        <v>6</v>
      </c>
      <c r="J16" s="35">
        <v>7</v>
      </c>
      <c r="K16" s="35">
        <v>8</v>
      </c>
    </row>
    <row r="17" spans="1:11" x14ac:dyDescent="0.2">
      <c r="A17" s="130" t="s">
        <v>10</v>
      </c>
      <c r="B17" s="130"/>
      <c r="C17" s="6" t="s">
        <v>11</v>
      </c>
      <c r="D17" s="174">
        <f>SUM(D18,D20)</f>
        <v>3612</v>
      </c>
      <c r="E17" s="173">
        <f>SUM(E18,E20)</f>
        <v>1776</v>
      </c>
      <c r="F17" s="173">
        <f t="shared" ref="F17:K17" si="0">SUM(F18,F20)</f>
        <v>1517</v>
      </c>
      <c r="G17" s="173">
        <f t="shared" si="0"/>
        <v>814</v>
      </c>
      <c r="H17" s="173">
        <f t="shared" si="0"/>
        <v>21289</v>
      </c>
      <c r="I17" s="173">
        <f t="shared" si="0"/>
        <v>10109</v>
      </c>
      <c r="J17" s="173">
        <f t="shared" si="0"/>
        <v>2560</v>
      </c>
      <c r="K17" s="173">
        <f t="shared" si="0"/>
        <v>1434</v>
      </c>
    </row>
    <row r="18" spans="1:11" ht="33" customHeight="1" x14ac:dyDescent="0.2">
      <c r="A18" s="93" t="s">
        <v>12</v>
      </c>
      <c r="B18" s="11" t="s">
        <v>13</v>
      </c>
      <c r="C18" s="6" t="s">
        <v>14</v>
      </c>
      <c r="D18" s="24">
        <v>3201</v>
      </c>
      <c r="E18" s="47">
        <v>1565</v>
      </c>
      <c r="F18" s="47">
        <v>1426</v>
      </c>
      <c r="G18" s="47">
        <v>760</v>
      </c>
      <c r="H18" s="47">
        <v>18881</v>
      </c>
      <c r="I18" s="47">
        <v>8950</v>
      </c>
      <c r="J18" s="47">
        <v>2555</v>
      </c>
      <c r="K18" s="19">
        <v>1431</v>
      </c>
    </row>
    <row r="19" spans="1:11" ht="51" customHeight="1" x14ac:dyDescent="0.2">
      <c r="A19" s="93"/>
      <c r="B19" s="11" t="s">
        <v>15</v>
      </c>
      <c r="C19" s="6" t="s">
        <v>16</v>
      </c>
      <c r="D19" s="24">
        <v>113</v>
      </c>
      <c r="E19" s="47">
        <v>62</v>
      </c>
      <c r="F19" s="47">
        <v>77</v>
      </c>
      <c r="G19" s="47">
        <v>47</v>
      </c>
      <c r="H19" s="47">
        <v>638</v>
      </c>
      <c r="I19" s="47">
        <v>354</v>
      </c>
      <c r="J19" s="47">
        <v>392</v>
      </c>
      <c r="K19" s="19">
        <v>221</v>
      </c>
    </row>
    <row r="20" spans="1:11" ht="30.75" customHeight="1" thickBot="1" x14ac:dyDescent="0.25">
      <c r="A20" s="93"/>
      <c r="B20" s="11" t="s">
        <v>17</v>
      </c>
      <c r="C20" s="6" t="s">
        <v>18</v>
      </c>
      <c r="D20" s="41">
        <v>411</v>
      </c>
      <c r="E20" s="20">
        <v>211</v>
      </c>
      <c r="F20" s="20">
        <v>91</v>
      </c>
      <c r="G20" s="20">
        <v>54</v>
      </c>
      <c r="H20" s="20">
        <v>2408</v>
      </c>
      <c r="I20" s="20">
        <v>1159</v>
      </c>
      <c r="J20" s="20">
        <v>5</v>
      </c>
      <c r="K20" s="172">
        <v>3</v>
      </c>
    </row>
    <row r="21" spans="1:11" ht="15" thickBot="1" x14ac:dyDescent="0.25">
      <c r="A21" s="166" t="s">
        <v>19</v>
      </c>
      <c r="B21" s="166"/>
      <c r="C21" s="166"/>
      <c r="D21" s="167"/>
      <c r="E21" s="167"/>
      <c r="F21" s="167"/>
      <c r="G21" s="167"/>
      <c r="H21" s="167"/>
      <c r="I21" s="167"/>
      <c r="J21" s="167"/>
      <c r="K21" s="167"/>
    </row>
    <row r="22" spans="1:11" x14ac:dyDescent="0.2">
      <c r="A22" s="130" t="s">
        <v>20</v>
      </c>
      <c r="B22" s="130"/>
      <c r="C22" s="7" t="s">
        <v>21</v>
      </c>
      <c r="D22" s="29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8">
        <v>0</v>
      </c>
    </row>
    <row r="23" spans="1:11" ht="25.5" customHeight="1" x14ac:dyDescent="0.2">
      <c r="A23" s="146" t="s">
        <v>85</v>
      </c>
      <c r="B23" s="147"/>
      <c r="C23" s="8" t="s">
        <v>22</v>
      </c>
      <c r="D23" s="24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19">
        <v>0</v>
      </c>
    </row>
    <row r="24" spans="1:11" ht="25.5" customHeight="1" x14ac:dyDescent="0.2">
      <c r="A24" s="138" t="s">
        <v>100</v>
      </c>
      <c r="B24" s="139"/>
      <c r="C24" s="7" t="s">
        <v>23</v>
      </c>
      <c r="D24" s="24">
        <v>712</v>
      </c>
      <c r="E24" s="47">
        <v>345</v>
      </c>
      <c r="F24" s="47">
        <v>160</v>
      </c>
      <c r="G24" s="47">
        <v>83</v>
      </c>
      <c r="H24" s="47">
        <v>3886</v>
      </c>
      <c r="I24" s="47">
        <v>1809</v>
      </c>
      <c r="J24" s="47">
        <v>9</v>
      </c>
      <c r="K24" s="19">
        <v>3</v>
      </c>
    </row>
    <row r="25" spans="1:11" ht="36.75" customHeight="1" x14ac:dyDescent="0.2">
      <c r="A25" s="130" t="s">
        <v>181</v>
      </c>
      <c r="B25" s="130"/>
      <c r="C25" s="8" t="s">
        <v>24</v>
      </c>
      <c r="D25" s="24">
        <v>135</v>
      </c>
      <c r="E25" s="47">
        <v>84</v>
      </c>
      <c r="F25" s="47">
        <v>54</v>
      </c>
      <c r="G25" s="47">
        <v>33</v>
      </c>
      <c r="H25" s="47">
        <v>432</v>
      </c>
      <c r="I25" s="47">
        <v>241</v>
      </c>
      <c r="J25" s="47">
        <v>28</v>
      </c>
      <c r="K25" s="19">
        <v>19</v>
      </c>
    </row>
    <row r="26" spans="1:11" ht="27.75" customHeight="1" x14ac:dyDescent="0.2">
      <c r="A26" s="165" t="s">
        <v>182</v>
      </c>
      <c r="B26" s="99"/>
      <c r="C26" s="47" t="s">
        <v>26</v>
      </c>
      <c r="D26" s="24" t="s">
        <v>180</v>
      </c>
      <c r="E26" s="47">
        <v>193</v>
      </c>
      <c r="F26" s="47" t="s">
        <v>180</v>
      </c>
      <c r="G26" s="47">
        <v>34</v>
      </c>
      <c r="H26" s="47" t="s">
        <v>180</v>
      </c>
      <c r="I26" s="47">
        <v>1384</v>
      </c>
      <c r="J26" s="47" t="s">
        <v>180</v>
      </c>
      <c r="K26" s="19">
        <v>55</v>
      </c>
    </row>
    <row r="27" spans="1:11" ht="50.25" customHeight="1" x14ac:dyDescent="0.2">
      <c r="A27" s="98" t="s">
        <v>183</v>
      </c>
      <c r="B27" s="99"/>
      <c r="C27" s="8" t="s">
        <v>74</v>
      </c>
      <c r="D27" s="24">
        <v>581</v>
      </c>
      <c r="E27" s="47">
        <v>434</v>
      </c>
      <c r="F27" s="47">
        <v>224</v>
      </c>
      <c r="G27" s="47">
        <v>168</v>
      </c>
      <c r="H27" s="47">
        <v>3682</v>
      </c>
      <c r="I27" s="47">
        <v>2870</v>
      </c>
      <c r="J27" s="47">
        <v>519</v>
      </c>
      <c r="K27" s="19">
        <v>390</v>
      </c>
    </row>
    <row r="28" spans="1:11" ht="36" customHeight="1" x14ac:dyDescent="0.2">
      <c r="A28" s="133" t="s">
        <v>184</v>
      </c>
      <c r="B28" s="45" t="s">
        <v>185</v>
      </c>
      <c r="C28" s="7" t="s">
        <v>75</v>
      </c>
      <c r="D28" s="24">
        <v>357</v>
      </c>
      <c r="E28" s="47">
        <v>264</v>
      </c>
      <c r="F28" s="47">
        <v>149</v>
      </c>
      <c r="G28" s="47">
        <v>108</v>
      </c>
      <c r="H28" s="47">
        <v>2266</v>
      </c>
      <c r="I28" s="47">
        <v>1741</v>
      </c>
      <c r="J28" s="47">
        <v>334</v>
      </c>
      <c r="K28" s="19">
        <v>253</v>
      </c>
    </row>
    <row r="29" spans="1:11" ht="36" customHeight="1" x14ac:dyDescent="0.2">
      <c r="A29" s="140"/>
      <c r="B29" s="45" t="s">
        <v>186</v>
      </c>
      <c r="C29" s="7" t="s">
        <v>76</v>
      </c>
      <c r="D29" s="24">
        <v>172</v>
      </c>
      <c r="E29" s="47">
        <v>129</v>
      </c>
      <c r="F29" s="47">
        <v>58</v>
      </c>
      <c r="G29" s="47">
        <v>48</v>
      </c>
      <c r="H29" s="47">
        <v>1009</v>
      </c>
      <c r="I29" s="47">
        <v>798</v>
      </c>
      <c r="J29" s="47">
        <v>144</v>
      </c>
      <c r="K29" s="19">
        <v>109</v>
      </c>
    </row>
    <row r="30" spans="1:11" ht="36" customHeight="1" x14ac:dyDescent="0.2">
      <c r="A30" s="134"/>
      <c r="B30" s="45" t="s">
        <v>187</v>
      </c>
      <c r="C30" s="7" t="s">
        <v>77</v>
      </c>
      <c r="D30" s="24">
        <v>52</v>
      </c>
      <c r="E30" s="47">
        <v>41</v>
      </c>
      <c r="F30" s="47">
        <v>17</v>
      </c>
      <c r="G30" s="47">
        <v>12</v>
      </c>
      <c r="H30" s="47">
        <v>407</v>
      </c>
      <c r="I30" s="47">
        <v>331</v>
      </c>
      <c r="J30" s="47">
        <v>41</v>
      </c>
      <c r="K30" s="19">
        <v>28</v>
      </c>
    </row>
    <row r="31" spans="1:11" ht="26.25" customHeight="1" x14ac:dyDescent="0.2">
      <c r="A31" s="98" t="s">
        <v>188</v>
      </c>
      <c r="B31" s="99"/>
      <c r="C31" s="7" t="s">
        <v>78</v>
      </c>
      <c r="D31" s="24">
        <v>10</v>
      </c>
      <c r="E31" s="47">
        <v>6</v>
      </c>
      <c r="F31" s="47">
        <v>2</v>
      </c>
      <c r="G31" s="47">
        <v>1</v>
      </c>
      <c r="H31" s="47">
        <v>36</v>
      </c>
      <c r="I31" s="47">
        <v>24</v>
      </c>
      <c r="J31" s="47">
        <v>12</v>
      </c>
      <c r="K31" s="19">
        <v>6</v>
      </c>
    </row>
    <row r="32" spans="1:11" ht="27.75" customHeight="1" x14ac:dyDescent="0.2">
      <c r="A32" s="98" t="s">
        <v>25</v>
      </c>
      <c r="B32" s="99"/>
      <c r="C32" s="7" t="s">
        <v>79</v>
      </c>
      <c r="D32" s="24">
        <v>335</v>
      </c>
      <c r="E32" s="47">
        <v>230</v>
      </c>
      <c r="F32" s="47">
        <v>128</v>
      </c>
      <c r="G32" s="47">
        <v>88</v>
      </c>
      <c r="H32" s="47">
        <v>1488</v>
      </c>
      <c r="I32" s="47">
        <v>1020</v>
      </c>
      <c r="J32" s="47">
        <v>127</v>
      </c>
      <c r="K32" s="19">
        <v>81</v>
      </c>
    </row>
    <row r="33" spans="1:27" ht="27.75" customHeight="1" x14ac:dyDescent="0.2">
      <c r="A33" s="98" t="s">
        <v>189</v>
      </c>
      <c r="B33" s="99"/>
      <c r="C33" s="8">
        <v>16</v>
      </c>
      <c r="D33" s="24">
        <v>12</v>
      </c>
      <c r="E33" s="47">
        <v>3</v>
      </c>
      <c r="F33" s="47">
        <v>2</v>
      </c>
      <c r="G33" s="47">
        <v>0</v>
      </c>
      <c r="H33" s="47">
        <v>75</v>
      </c>
      <c r="I33" s="47">
        <v>27</v>
      </c>
      <c r="J33" s="47">
        <v>13</v>
      </c>
      <c r="K33" s="19">
        <v>7</v>
      </c>
    </row>
    <row r="34" spans="1:27" ht="39" customHeight="1" x14ac:dyDescent="0.2">
      <c r="A34" s="141" t="s">
        <v>190</v>
      </c>
      <c r="B34" s="141"/>
      <c r="C34" s="8">
        <v>17</v>
      </c>
      <c r="D34" s="24">
        <v>2981</v>
      </c>
      <c r="E34" s="47">
        <v>1427</v>
      </c>
      <c r="F34" s="47">
        <v>979</v>
      </c>
      <c r="G34" s="47">
        <v>508</v>
      </c>
      <c r="H34" s="47">
        <v>17087</v>
      </c>
      <c r="I34" s="47">
        <v>8049</v>
      </c>
      <c r="J34" s="47">
        <v>1679</v>
      </c>
      <c r="K34" s="19">
        <v>946</v>
      </c>
    </row>
    <row r="35" spans="1:27" ht="18" customHeight="1" x14ac:dyDescent="0.2">
      <c r="A35" s="142" t="s">
        <v>191</v>
      </c>
      <c r="B35" s="45" t="s">
        <v>93</v>
      </c>
      <c r="C35" s="7">
        <v>18</v>
      </c>
      <c r="D35" s="24">
        <v>833</v>
      </c>
      <c r="E35" s="47">
        <v>454</v>
      </c>
      <c r="F35" s="47">
        <v>355</v>
      </c>
      <c r="G35" s="47">
        <v>208</v>
      </c>
      <c r="H35" s="47">
        <v>3270</v>
      </c>
      <c r="I35" s="47">
        <v>1791</v>
      </c>
      <c r="J35" s="47">
        <v>286</v>
      </c>
      <c r="K35" s="19">
        <v>181</v>
      </c>
    </row>
    <row r="36" spans="1:27" ht="39" customHeight="1" x14ac:dyDescent="0.2">
      <c r="A36" s="143"/>
      <c r="B36" s="11" t="s">
        <v>109</v>
      </c>
      <c r="C36" s="8">
        <v>19</v>
      </c>
      <c r="D36" s="24">
        <v>317</v>
      </c>
      <c r="E36" s="47">
        <v>157</v>
      </c>
      <c r="F36" s="47">
        <v>110</v>
      </c>
      <c r="G36" s="47">
        <v>60</v>
      </c>
      <c r="H36" s="47">
        <v>1295</v>
      </c>
      <c r="I36" s="47">
        <v>650</v>
      </c>
      <c r="J36" s="47">
        <v>49</v>
      </c>
      <c r="K36" s="19">
        <v>25</v>
      </c>
    </row>
    <row r="37" spans="1:27" ht="30" customHeight="1" x14ac:dyDescent="0.2">
      <c r="A37" s="143"/>
      <c r="B37" s="11" t="s">
        <v>146</v>
      </c>
      <c r="C37" s="7">
        <v>20</v>
      </c>
      <c r="D37" s="24">
        <v>783</v>
      </c>
      <c r="E37" s="47">
        <v>297</v>
      </c>
      <c r="F37" s="47">
        <v>292</v>
      </c>
      <c r="G37" s="47">
        <v>120</v>
      </c>
      <c r="H37" s="47">
        <v>6822</v>
      </c>
      <c r="I37" s="47">
        <v>2448</v>
      </c>
      <c r="J37" s="47">
        <v>893</v>
      </c>
      <c r="K37" s="19">
        <v>411</v>
      </c>
    </row>
    <row r="38" spans="1:27" ht="24" customHeight="1" x14ac:dyDescent="0.2">
      <c r="A38" s="143"/>
      <c r="B38" s="11" t="s">
        <v>192</v>
      </c>
      <c r="C38" s="8">
        <v>21</v>
      </c>
      <c r="D38" s="24">
        <v>806</v>
      </c>
      <c r="E38" s="47">
        <v>367</v>
      </c>
      <c r="F38" s="47">
        <v>224</v>
      </c>
      <c r="G38" s="47">
        <v>108</v>
      </c>
      <c r="H38" s="47">
        <v>8457</v>
      </c>
      <c r="I38" s="47">
        <v>3887</v>
      </c>
      <c r="J38" s="47">
        <v>12</v>
      </c>
      <c r="K38" s="19">
        <v>9</v>
      </c>
    </row>
    <row r="39" spans="1:27" ht="35.25" customHeight="1" x14ac:dyDescent="0.2">
      <c r="A39" s="143"/>
      <c r="B39" s="11" t="s">
        <v>193</v>
      </c>
      <c r="C39" s="7">
        <v>22</v>
      </c>
      <c r="D39" s="24">
        <v>1171</v>
      </c>
      <c r="E39" s="47">
        <v>560</v>
      </c>
      <c r="F39" s="47">
        <v>323</v>
      </c>
      <c r="G39" s="47">
        <v>160</v>
      </c>
      <c r="H39" s="47">
        <v>6930</v>
      </c>
      <c r="I39" s="47">
        <v>3314</v>
      </c>
      <c r="J39" s="47">
        <v>467</v>
      </c>
      <c r="K39" s="19">
        <v>287</v>
      </c>
    </row>
    <row r="40" spans="1:27" ht="46.5" customHeight="1" x14ac:dyDescent="0.2">
      <c r="A40" s="143"/>
      <c r="B40" s="11" t="s">
        <v>28</v>
      </c>
      <c r="C40" s="8">
        <v>23</v>
      </c>
      <c r="D40" s="24">
        <v>164</v>
      </c>
      <c r="E40" s="47">
        <v>65</v>
      </c>
      <c r="F40" s="47">
        <v>39</v>
      </c>
      <c r="G40" s="47">
        <v>18</v>
      </c>
      <c r="H40" s="47">
        <v>1219</v>
      </c>
      <c r="I40" s="47">
        <v>482</v>
      </c>
      <c r="J40" s="47">
        <v>127</v>
      </c>
      <c r="K40" s="19">
        <v>61</v>
      </c>
    </row>
    <row r="41" spans="1:27" ht="34.5" customHeight="1" x14ac:dyDescent="0.2">
      <c r="A41" s="143"/>
      <c r="B41" s="11" t="s">
        <v>194</v>
      </c>
      <c r="C41" s="7">
        <v>24</v>
      </c>
      <c r="D41" s="24">
        <v>110</v>
      </c>
      <c r="E41" s="47">
        <v>72</v>
      </c>
      <c r="F41" s="47">
        <v>25</v>
      </c>
      <c r="G41" s="47">
        <v>14</v>
      </c>
      <c r="H41" s="47">
        <v>409</v>
      </c>
      <c r="I41" s="47">
        <v>259</v>
      </c>
      <c r="J41" s="47">
        <v>138</v>
      </c>
      <c r="K41" s="19">
        <v>87</v>
      </c>
    </row>
    <row r="42" spans="1:27" ht="54" customHeight="1" x14ac:dyDescent="0.2">
      <c r="A42" s="143"/>
      <c r="B42" s="11" t="s">
        <v>195</v>
      </c>
      <c r="C42" s="8">
        <v>25</v>
      </c>
      <c r="D42" s="24">
        <v>176</v>
      </c>
      <c r="E42" s="47">
        <v>164</v>
      </c>
      <c r="F42" s="47">
        <v>73</v>
      </c>
      <c r="G42" s="47">
        <v>67</v>
      </c>
      <c r="H42" s="47">
        <v>1221</v>
      </c>
      <c r="I42" s="47">
        <v>1131</v>
      </c>
      <c r="J42" s="47">
        <v>202</v>
      </c>
      <c r="K42" s="19">
        <v>199</v>
      </c>
    </row>
    <row r="44" spans="1:27" ht="13.5" customHeight="1" x14ac:dyDescent="0.2"/>
    <row r="45" spans="1:27" ht="20.25" x14ac:dyDescent="0.3">
      <c r="A45" s="132" t="s">
        <v>163</v>
      </c>
      <c r="B45" s="132"/>
      <c r="C45" s="132"/>
      <c r="D45" s="132"/>
      <c r="E45" s="132"/>
      <c r="F45" s="132"/>
      <c r="K45" s="25"/>
      <c r="L45" s="26"/>
    </row>
    <row r="46" spans="1:27" x14ac:dyDescent="0.2">
      <c r="A46" s="21" t="s">
        <v>201</v>
      </c>
      <c r="B46" s="44"/>
      <c r="C46" s="44"/>
      <c r="D46" s="44"/>
      <c r="E46" s="44"/>
      <c r="F46" s="44"/>
    </row>
    <row r="47" spans="1:27" ht="17.25" customHeight="1" x14ac:dyDescent="0.2">
      <c r="A47" s="90" t="s">
        <v>2</v>
      </c>
      <c r="B47" s="90"/>
      <c r="C47" s="90"/>
      <c r="D47" s="90"/>
      <c r="E47" s="90"/>
      <c r="F47" s="90" t="s">
        <v>29</v>
      </c>
      <c r="G47" s="168" t="s">
        <v>60</v>
      </c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70"/>
    </row>
    <row r="48" spans="1:27" ht="44.25" customHeight="1" x14ac:dyDescent="0.2">
      <c r="A48" s="90"/>
      <c r="B48" s="90"/>
      <c r="C48" s="90"/>
      <c r="D48" s="90"/>
      <c r="E48" s="90"/>
      <c r="F48" s="90"/>
      <c r="G48" s="88" t="s">
        <v>9</v>
      </c>
      <c r="H48" s="90" t="s">
        <v>143</v>
      </c>
      <c r="I48" s="90"/>
      <c r="J48" s="90" t="s">
        <v>144</v>
      </c>
      <c r="K48" s="90"/>
      <c r="L48" s="90" t="s">
        <v>145</v>
      </c>
      <c r="M48" s="90"/>
      <c r="N48" s="90" t="s">
        <v>147</v>
      </c>
      <c r="O48" s="90"/>
      <c r="P48" s="90" t="s">
        <v>146</v>
      </c>
      <c r="Q48" s="90"/>
      <c r="R48" s="90" t="s">
        <v>111</v>
      </c>
      <c r="S48" s="90"/>
      <c r="T48" s="90" t="s">
        <v>197</v>
      </c>
      <c r="U48" s="90"/>
      <c r="V48" s="90" t="s">
        <v>198</v>
      </c>
      <c r="W48" s="90"/>
      <c r="X48" s="90" t="s">
        <v>194</v>
      </c>
      <c r="Y48" s="90"/>
      <c r="Z48" s="90" t="s">
        <v>195</v>
      </c>
      <c r="AA48" s="90"/>
    </row>
    <row r="49" spans="1:27" ht="21" customHeight="1" x14ac:dyDescent="0.2">
      <c r="A49" s="90"/>
      <c r="B49" s="90"/>
      <c r="C49" s="90"/>
      <c r="D49" s="90"/>
      <c r="E49" s="90"/>
      <c r="F49" s="90"/>
      <c r="G49" s="89"/>
      <c r="H49" s="47" t="s">
        <v>8</v>
      </c>
      <c r="I49" s="47" t="s">
        <v>9</v>
      </c>
      <c r="J49" s="47" t="s">
        <v>8</v>
      </c>
      <c r="K49" s="47" t="s">
        <v>9</v>
      </c>
      <c r="L49" s="47" t="s">
        <v>8</v>
      </c>
      <c r="M49" s="47" t="s">
        <v>9</v>
      </c>
      <c r="N49" s="47" t="s">
        <v>8</v>
      </c>
      <c r="O49" s="47" t="s">
        <v>9</v>
      </c>
      <c r="P49" s="47" t="s">
        <v>8</v>
      </c>
      <c r="Q49" s="47" t="s">
        <v>9</v>
      </c>
      <c r="R49" s="47" t="s">
        <v>8</v>
      </c>
      <c r="S49" s="47" t="s">
        <v>9</v>
      </c>
      <c r="T49" s="47" t="s">
        <v>8</v>
      </c>
      <c r="U49" s="47" t="s">
        <v>9</v>
      </c>
      <c r="V49" s="47" t="s">
        <v>8</v>
      </c>
      <c r="W49" s="47" t="s">
        <v>9</v>
      </c>
      <c r="X49" s="47" t="s">
        <v>8</v>
      </c>
      <c r="Y49" s="47" t="s">
        <v>9</v>
      </c>
      <c r="Z49" s="47" t="s">
        <v>8</v>
      </c>
      <c r="AA49" s="47" t="s">
        <v>9</v>
      </c>
    </row>
    <row r="50" spans="1:27" ht="15" thickBot="1" x14ac:dyDescent="0.25">
      <c r="A50" s="171">
        <v>0</v>
      </c>
      <c r="B50" s="171"/>
      <c r="C50" s="171"/>
      <c r="D50" s="171"/>
      <c r="E50" s="171"/>
      <c r="F50" s="22">
        <v>1</v>
      </c>
      <c r="G50" s="22">
        <v>2</v>
      </c>
      <c r="H50" s="22">
        <v>3</v>
      </c>
      <c r="I50" s="22">
        <v>4</v>
      </c>
      <c r="J50" s="22">
        <v>5</v>
      </c>
      <c r="K50" s="36">
        <v>6</v>
      </c>
      <c r="L50" s="14">
        <v>7</v>
      </c>
      <c r="M50" s="14">
        <v>8</v>
      </c>
      <c r="N50" s="14">
        <v>9</v>
      </c>
      <c r="O50" s="14">
        <v>10</v>
      </c>
      <c r="P50" s="14">
        <v>11</v>
      </c>
      <c r="Q50" s="14">
        <v>12</v>
      </c>
      <c r="R50" s="14">
        <v>13</v>
      </c>
      <c r="S50" s="14">
        <v>14</v>
      </c>
      <c r="T50" s="14">
        <v>15</v>
      </c>
      <c r="U50" s="14">
        <v>16</v>
      </c>
      <c r="V50" s="14">
        <v>17</v>
      </c>
      <c r="W50" s="14">
        <v>18</v>
      </c>
      <c r="X50" s="14">
        <v>19</v>
      </c>
      <c r="Y50" s="14">
        <v>20</v>
      </c>
      <c r="Z50" s="14">
        <v>21</v>
      </c>
      <c r="AA50" s="14">
        <v>22</v>
      </c>
    </row>
    <row r="51" spans="1:27" ht="29.25" customHeight="1" x14ac:dyDescent="0.2">
      <c r="A51" s="135" t="s">
        <v>202</v>
      </c>
      <c r="B51" s="136"/>
      <c r="C51" s="136"/>
      <c r="D51" s="137"/>
      <c r="E51" s="8">
        <v>26</v>
      </c>
      <c r="F51" s="29">
        <f>SUM(F52:F53)</f>
        <v>3612</v>
      </c>
      <c r="G51" s="17">
        <f t="shared" ref="G51:S51" si="1">SUM(G52:G53)</f>
        <v>1776</v>
      </c>
      <c r="H51" s="17">
        <f t="shared" si="1"/>
        <v>0</v>
      </c>
      <c r="I51" s="175">
        <f t="shared" si="1"/>
        <v>0</v>
      </c>
      <c r="J51" s="17">
        <f t="shared" si="1"/>
        <v>768</v>
      </c>
      <c r="K51" s="17">
        <f t="shared" si="1"/>
        <v>418</v>
      </c>
      <c r="L51" s="175">
        <f t="shared" si="1"/>
        <v>833</v>
      </c>
      <c r="M51" s="17">
        <f t="shared" si="1"/>
        <v>454</v>
      </c>
      <c r="N51" s="17">
        <f t="shared" si="1"/>
        <v>317</v>
      </c>
      <c r="O51" s="17">
        <f t="shared" si="1"/>
        <v>157</v>
      </c>
      <c r="P51" s="17">
        <f t="shared" si="1"/>
        <v>783</v>
      </c>
      <c r="Q51" s="17">
        <f t="shared" si="1"/>
        <v>297</v>
      </c>
      <c r="R51" s="175">
        <f t="shared" si="1"/>
        <v>806</v>
      </c>
      <c r="S51" s="175">
        <f t="shared" si="1"/>
        <v>367</v>
      </c>
      <c r="T51" s="175">
        <f t="shared" ref="T51:U51" si="2">SUM(T52:T53)</f>
        <v>1171</v>
      </c>
      <c r="U51" s="17">
        <f t="shared" si="2"/>
        <v>560</v>
      </c>
      <c r="V51" s="176">
        <f t="shared" ref="V51:W51" si="3">SUM(V52:V53)</f>
        <v>164</v>
      </c>
      <c r="W51" s="17">
        <f t="shared" si="3"/>
        <v>65</v>
      </c>
      <c r="X51" s="176">
        <f t="shared" ref="X51:Y51" si="4">SUM(X52:X53)</f>
        <v>110</v>
      </c>
      <c r="Y51" s="17">
        <f t="shared" si="4"/>
        <v>72</v>
      </c>
      <c r="Z51" s="17">
        <f t="shared" ref="Z51:AA51" si="5">SUM(Z52:Z53)</f>
        <v>176</v>
      </c>
      <c r="AA51" s="177">
        <f t="shared" si="5"/>
        <v>164</v>
      </c>
    </row>
    <row r="52" spans="1:27" x14ac:dyDescent="0.2">
      <c r="A52" s="133" t="s">
        <v>31</v>
      </c>
      <c r="B52" s="130" t="s">
        <v>32</v>
      </c>
      <c r="C52" s="130"/>
      <c r="D52" s="130"/>
      <c r="E52" s="8">
        <v>27</v>
      </c>
      <c r="F52" s="178">
        <v>1446</v>
      </c>
      <c r="G52" s="48">
        <v>784</v>
      </c>
      <c r="H52" s="48">
        <v>0</v>
      </c>
      <c r="I52" s="48">
        <v>0</v>
      </c>
      <c r="J52" s="48">
        <v>288</v>
      </c>
      <c r="K52" s="48">
        <v>178</v>
      </c>
      <c r="L52" s="48">
        <v>545</v>
      </c>
      <c r="M52" s="48">
        <v>306</v>
      </c>
      <c r="N52" s="48">
        <v>222</v>
      </c>
      <c r="O52" s="48">
        <v>111</v>
      </c>
      <c r="P52" s="48">
        <v>167</v>
      </c>
      <c r="Q52" s="48">
        <v>59</v>
      </c>
      <c r="R52" s="48" t="s">
        <v>27</v>
      </c>
      <c r="S52" s="64" t="s">
        <v>27</v>
      </c>
      <c r="T52" s="48">
        <v>527</v>
      </c>
      <c r="U52" s="48">
        <v>273</v>
      </c>
      <c r="V52" s="65">
        <v>32</v>
      </c>
      <c r="W52" s="48">
        <v>18</v>
      </c>
      <c r="X52" s="65">
        <v>27</v>
      </c>
      <c r="Y52" s="48">
        <v>14</v>
      </c>
      <c r="Z52" s="48">
        <v>29</v>
      </c>
      <c r="AA52" s="69">
        <v>25</v>
      </c>
    </row>
    <row r="53" spans="1:27" x14ac:dyDescent="0.2">
      <c r="A53" s="134"/>
      <c r="B53" s="130" t="s">
        <v>33</v>
      </c>
      <c r="C53" s="130"/>
      <c r="D53" s="130"/>
      <c r="E53" s="8">
        <v>28</v>
      </c>
      <c r="F53" s="24">
        <v>2166</v>
      </c>
      <c r="G53" s="47">
        <v>992</v>
      </c>
      <c r="H53" s="47">
        <v>0</v>
      </c>
      <c r="I53" s="47">
        <v>0</v>
      </c>
      <c r="J53" s="47">
        <v>480</v>
      </c>
      <c r="K53" s="47">
        <v>240</v>
      </c>
      <c r="L53" s="47">
        <v>288</v>
      </c>
      <c r="M53" s="47">
        <v>148</v>
      </c>
      <c r="N53" s="47">
        <v>95</v>
      </c>
      <c r="O53" s="47">
        <v>46</v>
      </c>
      <c r="P53" s="47">
        <v>616</v>
      </c>
      <c r="Q53" s="47">
        <v>238</v>
      </c>
      <c r="R53" s="47">
        <v>806</v>
      </c>
      <c r="S53" s="62">
        <v>367</v>
      </c>
      <c r="T53" s="47">
        <v>644</v>
      </c>
      <c r="U53" s="47">
        <v>287</v>
      </c>
      <c r="V53" s="63">
        <v>132</v>
      </c>
      <c r="W53" s="47">
        <v>47</v>
      </c>
      <c r="X53" s="63">
        <v>83</v>
      </c>
      <c r="Y53" s="47">
        <v>58</v>
      </c>
      <c r="Z53" s="47">
        <v>147</v>
      </c>
      <c r="AA53" s="70">
        <v>139</v>
      </c>
    </row>
    <row r="54" spans="1:27" x14ac:dyDescent="0.2">
      <c r="A54" s="93" t="s">
        <v>108</v>
      </c>
      <c r="B54" s="130" t="s">
        <v>34</v>
      </c>
      <c r="C54" s="130"/>
      <c r="D54" s="130"/>
      <c r="E54" s="8">
        <v>29</v>
      </c>
      <c r="F54" s="24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62">
        <v>0</v>
      </c>
      <c r="T54" s="47">
        <v>0</v>
      </c>
      <c r="U54" s="47">
        <v>0</v>
      </c>
      <c r="V54" s="63">
        <v>0</v>
      </c>
      <c r="W54" s="47">
        <v>0</v>
      </c>
      <c r="X54" s="63">
        <v>0</v>
      </c>
      <c r="Y54" s="47">
        <v>0</v>
      </c>
      <c r="Z54" s="47">
        <v>0</v>
      </c>
      <c r="AA54" s="70">
        <v>0</v>
      </c>
    </row>
    <row r="55" spans="1:27" x14ac:dyDescent="0.2">
      <c r="A55" s="93"/>
      <c r="B55" s="130" t="s">
        <v>35</v>
      </c>
      <c r="C55" s="130"/>
      <c r="D55" s="130"/>
      <c r="E55" s="8">
        <v>30</v>
      </c>
      <c r="F55" s="24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62">
        <v>0</v>
      </c>
      <c r="T55" s="47">
        <v>0</v>
      </c>
      <c r="U55" s="47">
        <v>0</v>
      </c>
      <c r="V55" s="63">
        <v>0</v>
      </c>
      <c r="W55" s="47">
        <v>0</v>
      </c>
      <c r="X55" s="63">
        <v>0</v>
      </c>
      <c r="Y55" s="47">
        <v>0</v>
      </c>
      <c r="Z55" s="47">
        <v>0</v>
      </c>
      <c r="AA55" s="70">
        <v>0</v>
      </c>
    </row>
    <row r="56" spans="1:27" x14ac:dyDescent="0.2">
      <c r="A56" s="93"/>
      <c r="B56" s="130" t="s">
        <v>36</v>
      </c>
      <c r="C56" s="130"/>
      <c r="D56" s="130"/>
      <c r="E56" s="8">
        <v>31</v>
      </c>
      <c r="F56" s="24">
        <v>12</v>
      </c>
      <c r="G56" s="47">
        <v>7</v>
      </c>
      <c r="H56" s="47">
        <v>0</v>
      </c>
      <c r="I56" s="47">
        <v>0</v>
      </c>
      <c r="J56" s="47">
        <v>2</v>
      </c>
      <c r="K56" s="47">
        <v>1</v>
      </c>
      <c r="L56" s="47">
        <v>5</v>
      </c>
      <c r="M56" s="47">
        <v>3</v>
      </c>
      <c r="N56" s="47">
        <v>1</v>
      </c>
      <c r="O56" s="47">
        <v>1</v>
      </c>
      <c r="P56" s="47">
        <v>2</v>
      </c>
      <c r="Q56" s="47">
        <v>2</v>
      </c>
      <c r="R56" s="47">
        <v>0</v>
      </c>
      <c r="S56" s="62">
        <v>0</v>
      </c>
      <c r="T56" s="47">
        <v>0</v>
      </c>
      <c r="U56" s="47">
        <v>0</v>
      </c>
      <c r="V56" s="63">
        <v>0</v>
      </c>
      <c r="W56" s="47">
        <v>0</v>
      </c>
      <c r="X56" s="63">
        <v>0</v>
      </c>
      <c r="Y56" s="47">
        <v>0</v>
      </c>
      <c r="Z56" s="47">
        <v>0</v>
      </c>
      <c r="AA56" s="70">
        <v>0</v>
      </c>
    </row>
    <row r="57" spans="1:27" ht="15" customHeight="1" x14ac:dyDescent="0.2">
      <c r="A57" s="93"/>
      <c r="B57" s="130" t="s">
        <v>37</v>
      </c>
      <c r="C57" s="130"/>
      <c r="D57" s="130"/>
      <c r="E57" s="8">
        <v>32</v>
      </c>
      <c r="F57" s="24">
        <v>12</v>
      </c>
      <c r="G57" s="47">
        <v>8</v>
      </c>
      <c r="H57" s="47">
        <v>0</v>
      </c>
      <c r="I57" s="47">
        <v>0</v>
      </c>
      <c r="J57" s="47">
        <v>1</v>
      </c>
      <c r="K57" s="47">
        <v>1</v>
      </c>
      <c r="L57" s="47">
        <v>5</v>
      </c>
      <c r="M57" s="47">
        <v>2</v>
      </c>
      <c r="N57" s="47">
        <v>4</v>
      </c>
      <c r="O57" s="47">
        <v>1</v>
      </c>
      <c r="P57" s="47">
        <v>5</v>
      </c>
      <c r="Q57" s="47">
        <v>4</v>
      </c>
      <c r="R57" s="47">
        <v>0</v>
      </c>
      <c r="S57" s="62">
        <v>0</v>
      </c>
      <c r="T57" s="47">
        <v>1</v>
      </c>
      <c r="U57" s="47">
        <v>1</v>
      </c>
      <c r="V57" s="63">
        <v>0</v>
      </c>
      <c r="W57" s="47">
        <v>0</v>
      </c>
      <c r="X57" s="63">
        <v>0</v>
      </c>
      <c r="Y57" s="47">
        <v>0</v>
      </c>
      <c r="Z57" s="47">
        <v>0</v>
      </c>
      <c r="AA57" s="70">
        <v>0</v>
      </c>
    </row>
    <row r="58" spans="1:27" ht="14.25" customHeight="1" x14ac:dyDescent="0.2">
      <c r="A58" s="93"/>
      <c r="B58" s="104" t="s">
        <v>38</v>
      </c>
      <c r="C58" s="105"/>
      <c r="D58" s="106"/>
      <c r="E58" s="110">
        <v>33</v>
      </c>
      <c r="F58" s="179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0</v>
      </c>
      <c r="Z58" s="88">
        <v>0</v>
      </c>
      <c r="AA58" s="95">
        <v>0</v>
      </c>
    </row>
    <row r="59" spans="1:27" ht="12.75" hidden="1" customHeight="1" x14ac:dyDescent="0.2">
      <c r="A59" s="93"/>
      <c r="B59" s="107"/>
      <c r="C59" s="108"/>
      <c r="D59" s="109"/>
      <c r="E59" s="111"/>
      <c r="F59" s="180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6"/>
    </row>
    <row r="60" spans="1:27" ht="32.25" customHeight="1" x14ac:dyDescent="0.2">
      <c r="A60" s="130" t="s">
        <v>203</v>
      </c>
      <c r="B60" s="130"/>
      <c r="C60" s="130"/>
      <c r="D60" s="130"/>
      <c r="E60" s="8">
        <v>34</v>
      </c>
      <c r="F60" s="47">
        <f>SUM(F61,F80,F82,F83,F84,F85,F86,F87,F88,F89,F90,F91,F92,F93,F94,F95)</f>
        <v>2922</v>
      </c>
      <c r="G60" s="47">
        <f t="shared" ref="G60:AA60" si="6">SUM(G61,G80,G82,G83,G84,G85,G86,G87,G88,G89,G90,G91,G92,G93,G94,G95)</f>
        <v>1465</v>
      </c>
      <c r="H60" s="47">
        <f t="shared" si="6"/>
        <v>0</v>
      </c>
      <c r="I60" s="47">
        <f t="shared" si="6"/>
        <v>0</v>
      </c>
      <c r="J60" s="47">
        <f t="shared" si="6"/>
        <v>528</v>
      </c>
      <c r="K60" s="47">
        <f t="shared" si="6"/>
        <v>309</v>
      </c>
      <c r="L60" s="47">
        <f t="shared" si="6"/>
        <v>704</v>
      </c>
      <c r="M60" s="47">
        <f t="shared" si="6"/>
        <v>400</v>
      </c>
      <c r="N60" s="47">
        <f t="shared" si="6"/>
        <v>272</v>
      </c>
      <c r="O60" s="47">
        <f t="shared" si="6"/>
        <v>145</v>
      </c>
      <c r="P60" s="47">
        <f t="shared" si="6"/>
        <v>621</v>
      </c>
      <c r="Q60" s="47">
        <f t="shared" si="6"/>
        <v>244</v>
      </c>
      <c r="R60" s="47">
        <f t="shared" si="6"/>
        <v>571</v>
      </c>
      <c r="S60" s="47">
        <f t="shared" si="6"/>
        <v>262</v>
      </c>
      <c r="T60" s="47">
        <f t="shared" si="6"/>
        <v>887</v>
      </c>
      <c r="U60" s="47">
        <f t="shared" si="6"/>
        <v>417</v>
      </c>
      <c r="V60" s="181">
        <f t="shared" si="6"/>
        <v>101</v>
      </c>
      <c r="W60" s="181">
        <f t="shared" si="6"/>
        <v>54</v>
      </c>
      <c r="X60" s="181">
        <f t="shared" si="6"/>
        <v>56</v>
      </c>
      <c r="Y60" s="181">
        <f t="shared" si="6"/>
        <v>34</v>
      </c>
      <c r="Z60" s="181">
        <f t="shared" si="6"/>
        <v>161</v>
      </c>
      <c r="AA60" s="181">
        <f t="shared" si="6"/>
        <v>150</v>
      </c>
    </row>
    <row r="61" spans="1:27" ht="25.5" customHeight="1" x14ac:dyDescent="0.2">
      <c r="A61" s="93" t="s">
        <v>39</v>
      </c>
      <c r="B61" s="130" t="s">
        <v>204</v>
      </c>
      <c r="C61" s="130"/>
      <c r="D61" s="130"/>
      <c r="E61" s="8">
        <v>35</v>
      </c>
      <c r="F61" s="24">
        <f>SUM(F62,F65)</f>
        <v>1517</v>
      </c>
      <c r="G61" s="47">
        <f t="shared" ref="G61:S61" si="7">SUM(G62,G65)</f>
        <v>814</v>
      </c>
      <c r="H61" s="47">
        <f t="shared" si="7"/>
        <v>0</v>
      </c>
      <c r="I61" s="47">
        <f t="shared" si="7"/>
        <v>0</v>
      </c>
      <c r="J61" s="87">
        <f t="shared" si="7"/>
        <v>362</v>
      </c>
      <c r="K61" s="47">
        <f t="shared" si="7"/>
        <v>227</v>
      </c>
      <c r="L61" s="87">
        <f t="shared" si="7"/>
        <v>355</v>
      </c>
      <c r="M61" s="47">
        <f t="shared" si="7"/>
        <v>208</v>
      </c>
      <c r="N61" s="47">
        <f t="shared" si="7"/>
        <v>110</v>
      </c>
      <c r="O61" s="47">
        <f t="shared" si="7"/>
        <v>60</v>
      </c>
      <c r="P61" s="47">
        <f t="shared" si="7"/>
        <v>292</v>
      </c>
      <c r="Q61" s="47">
        <f t="shared" si="7"/>
        <v>120</v>
      </c>
      <c r="R61" s="62">
        <f t="shared" si="7"/>
        <v>224</v>
      </c>
      <c r="S61" s="62">
        <f t="shared" si="7"/>
        <v>108</v>
      </c>
      <c r="T61" s="62">
        <f t="shared" ref="T61:U61" si="8">SUM(T62,T65)</f>
        <v>323</v>
      </c>
      <c r="U61" s="47">
        <f t="shared" si="8"/>
        <v>160</v>
      </c>
      <c r="V61" s="182">
        <f t="shared" ref="V61:W61" si="9">SUM(V62,V65)</f>
        <v>39</v>
      </c>
      <c r="W61" s="181">
        <f t="shared" si="9"/>
        <v>18</v>
      </c>
      <c r="X61" s="182">
        <f t="shared" ref="X61:Y61" si="10">SUM(X62,X65)</f>
        <v>25</v>
      </c>
      <c r="Y61" s="181">
        <f t="shared" si="10"/>
        <v>14</v>
      </c>
      <c r="Z61" s="181">
        <f t="shared" ref="Z61:AA61" si="11">SUM(Z62,Z65)</f>
        <v>73</v>
      </c>
      <c r="AA61" s="183">
        <f t="shared" si="11"/>
        <v>67</v>
      </c>
    </row>
    <row r="62" spans="1:27" x14ac:dyDescent="0.2">
      <c r="A62" s="93"/>
      <c r="B62" s="93" t="s">
        <v>31</v>
      </c>
      <c r="C62" s="130" t="s">
        <v>40</v>
      </c>
      <c r="D62" s="130"/>
      <c r="E62" s="8">
        <v>36</v>
      </c>
      <c r="F62" s="178">
        <v>1449</v>
      </c>
      <c r="G62" s="47">
        <v>773</v>
      </c>
      <c r="H62" s="47">
        <v>0</v>
      </c>
      <c r="I62" s="47">
        <v>0</v>
      </c>
      <c r="J62" s="47">
        <v>345</v>
      </c>
      <c r="K62" s="47">
        <v>215</v>
      </c>
      <c r="L62" s="47">
        <v>331</v>
      </c>
      <c r="M62" s="47">
        <v>193</v>
      </c>
      <c r="N62" s="47">
        <v>108</v>
      </c>
      <c r="O62" s="47">
        <v>59</v>
      </c>
      <c r="P62" s="47">
        <v>276</v>
      </c>
      <c r="Q62" s="47">
        <v>112</v>
      </c>
      <c r="R62" s="47">
        <v>214</v>
      </c>
      <c r="S62" s="64">
        <v>103</v>
      </c>
      <c r="T62" s="47">
        <v>320</v>
      </c>
      <c r="U62" s="48">
        <v>159</v>
      </c>
      <c r="V62" s="63">
        <v>38</v>
      </c>
      <c r="W62" s="48">
        <v>18</v>
      </c>
      <c r="X62" s="63">
        <v>22</v>
      </c>
      <c r="Y62" s="48">
        <v>11</v>
      </c>
      <c r="Z62" s="47">
        <v>72</v>
      </c>
      <c r="AA62" s="69">
        <v>67</v>
      </c>
    </row>
    <row r="63" spans="1:27" ht="37.5" customHeight="1" x14ac:dyDescent="0.2">
      <c r="A63" s="93"/>
      <c r="B63" s="93"/>
      <c r="C63" s="133" t="s">
        <v>96</v>
      </c>
      <c r="D63" s="23" t="s">
        <v>95</v>
      </c>
      <c r="E63" s="8">
        <v>37</v>
      </c>
      <c r="F63" s="24">
        <v>128</v>
      </c>
      <c r="G63" s="47">
        <v>60</v>
      </c>
      <c r="H63" s="47">
        <v>0</v>
      </c>
      <c r="I63" s="47">
        <v>0</v>
      </c>
      <c r="J63" s="47">
        <v>33</v>
      </c>
      <c r="K63" s="47">
        <v>19</v>
      </c>
      <c r="L63" s="47">
        <v>24</v>
      </c>
      <c r="M63" s="47">
        <v>14</v>
      </c>
      <c r="N63" s="47">
        <v>5</v>
      </c>
      <c r="O63" s="47">
        <v>3</v>
      </c>
      <c r="P63" s="47">
        <v>24</v>
      </c>
      <c r="Q63" s="47">
        <v>9</v>
      </c>
      <c r="R63" s="47">
        <v>22</v>
      </c>
      <c r="S63" s="62">
        <v>7</v>
      </c>
      <c r="T63" s="47">
        <v>15</v>
      </c>
      <c r="U63" s="47">
        <v>7</v>
      </c>
      <c r="V63" s="63">
        <v>2</v>
      </c>
      <c r="W63" s="47">
        <v>0</v>
      </c>
      <c r="X63" s="63">
        <v>4</v>
      </c>
      <c r="Y63" s="47">
        <v>1</v>
      </c>
      <c r="Z63" s="47">
        <v>6</v>
      </c>
      <c r="AA63" s="70">
        <v>5</v>
      </c>
    </row>
    <row r="64" spans="1:27" x14ac:dyDescent="0.2">
      <c r="A64" s="93"/>
      <c r="B64" s="93"/>
      <c r="C64" s="134"/>
      <c r="D64" s="23" t="s">
        <v>94</v>
      </c>
      <c r="E64" s="8">
        <v>38</v>
      </c>
      <c r="F64" s="24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66">
        <v>0</v>
      </c>
      <c r="T64" s="47">
        <v>0</v>
      </c>
      <c r="U64" s="14">
        <v>0</v>
      </c>
      <c r="V64" s="63">
        <v>0</v>
      </c>
      <c r="W64" s="14">
        <v>0</v>
      </c>
      <c r="X64" s="63">
        <v>0</v>
      </c>
      <c r="Y64" s="14">
        <v>0</v>
      </c>
      <c r="Z64" s="47">
        <v>0</v>
      </c>
      <c r="AA64" s="184">
        <v>0</v>
      </c>
    </row>
    <row r="65" spans="1:27" x14ac:dyDescent="0.2">
      <c r="A65" s="93"/>
      <c r="B65" s="93"/>
      <c r="C65" s="130" t="s">
        <v>216</v>
      </c>
      <c r="D65" s="130"/>
      <c r="E65" s="8">
        <v>39</v>
      </c>
      <c r="F65" s="24">
        <f>SUM(F66,F67,F68,F70:F79)</f>
        <v>68</v>
      </c>
      <c r="G65" s="47">
        <f t="shared" ref="G65:S65" si="12">SUM(G66,G67,G68,G70:G79)</f>
        <v>41</v>
      </c>
      <c r="H65" s="47">
        <f t="shared" si="12"/>
        <v>0</v>
      </c>
      <c r="I65" s="47">
        <f t="shared" si="12"/>
        <v>0</v>
      </c>
      <c r="J65" s="47">
        <f t="shared" si="12"/>
        <v>17</v>
      </c>
      <c r="K65" s="47">
        <f t="shared" si="12"/>
        <v>12</v>
      </c>
      <c r="L65" s="47">
        <f t="shared" si="12"/>
        <v>24</v>
      </c>
      <c r="M65" s="47">
        <f t="shared" si="12"/>
        <v>15</v>
      </c>
      <c r="N65" s="47">
        <f t="shared" si="12"/>
        <v>2</v>
      </c>
      <c r="O65" s="47">
        <f t="shared" si="12"/>
        <v>1</v>
      </c>
      <c r="P65" s="47">
        <f t="shared" si="12"/>
        <v>16</v>
      </c>
      <c r="Q65" s="47">
        <f t="shared" si="12"/>
        <v>8</v>
      </c>
      <c r="R65" s="47">
        <f t="shared" si="12"/>
        <v>10</v>
      </c>
      <c r="S65" s="87">
        <f t="shared" si="12"/>
        <v>5</v>
      </c>
      <c r="T65" s="47">
        <f t="shared" ref="T65:U65" si="13">SUM(T66,T67,T68,T70:T79)</f>
        <v>3</v>
      </c>
      <c r="U65" s="63">
        <f t="shared" si="13"/>
        <v>1</v>
      </c>
      <c r="V65" s="63">
        <f t="shared" ref="V65:W65" si="14">SUM(V66,V67,V68,V70:V79)</f>
        <v>1</v>
      </c>
      <c r="W65" s="47">
        <f t="shared" si="14"/>
        <v>0</v>
      </c>
      <c r="X65" s="63">
        <f t="shared" ref="X65:Y65" si="15">SUM(X66,X67,X68,X70:X79)</f>
        <v>3</v>
      </c>
      <c r="Y65" s="47">
        <f t="shared" si="15"/>
        <v>3</v>
      </c>
      <c r="Z65" s="47">
        <f t="shared" ref="Z65:AA65" si="16">SUM(Z66,Z67,Z68,Z70:Z79)</f>
        <v>1</v>
      </c>
      <c r="AA65" s="70">
        <f t="shared" si="16"/>
        <v>0</v>
      </c>
    </row>
    <row r="66" spans="1:27" ht="24" x14ac:dyDescent="0.2">
      <c r="A66" s="93"/>
      <c r="B66" s="93"/>
      <c r="C66" s="93" t="s">
        <v>31</v>
      </c>
      <c r="D66" s="49" t="s">
        <v>41</v>
      </c>
      <c r="E66" s="8">
        <v>40</v>
      </c>
      <c r="F66" s="24">
        <v>5</v>
      </c>
      <c r="G66" s="47">
        <v>3</v>
      </c>
      <c r="H66" s="47">
        <v>0</v>
      </c>
      <c r="I66" s="47">
        <v>0</v>
      </c>
      <c r="J66" s="47">
        <v>1</v>
      </c>
      <c r="K66" s="47">
        <v>1</v>
      </c>
      <c r="L66" s="47">
        <v>3</v>
      </c>
      <c r="M66" s="47">
        <v>2</v>
      </c>
      <c r="N66" s="47">
        <v>0</v>
      </c>
      <c r="O66" s="47">
        <v>0</v>
      </c>
      <c r="P66" s="47">
        <v>1</v>
      </c>
      <c r="Q66" s="47">
        <v>0</v>
      </c>
      <c r="R66" s="47">
        <v>0</v>
      </c>
      <c r="S66" s="64">
        <v>0</v>
      </c>
      <c r="T66" s="47">
        <v>0</v>
      </c>
      <c r="U66" s="48">
        <v>0</v>
      </c>
      <c r="V66" s="63">
        <v>0</v>
      </c>
      <c r="W66" s="48">
        <v>0</v>
      </c>
      <c r="X66" s="63">
        <v>1</v>
      </c>
      <c r="Y66" s="48">
        <v>1</v>
      </c>
      <c r="Z66" s="47">
        <v>0</v>
      </c>
      <c r="AA66" s="69">
        <v>0</v>
      </c>
    </row>
    <row r="67" spans="1:27" x14ac:dyDescent="0.2">
      <c r="A67" s="93"/>
      <c r="B67" s="93"/>
      <c r="C67" s="93"/>
      <c r="D67" s="49" t="s">
        <v>42</v>
      </c>
      <c r="E67" s="8">
        <v>41</v>
      </c>
      <c r="F67" s="24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62">
        <v>0</v>
      </c>
      <c r="T67" s="47">
        <v>0</v>
      </c>
      <c r="U67" s="47">
        <v>0</v>
      </c>
      <c r="V67" s="63">
        <v>0</v>
      </c>
      <c r="W67" s="47">
        <v>0</v>
      </c>
      <c r="X67" s="63">
        <v>0</v>
      </c>
      <c r="Y67" s="47">
        <v>0</v>
      </c>
      <c r="Z67" s="47">
        <v>0</v>
      </c>
      <c r="AA67" s="70">
        <v>0</v>
      </c>
    </row>
    <row r="68" spans="1:27" ht="42.75" customHeight="1" x14ac:dyDescent="0.2">
      <c r="A68" s="93"/>
      <c r="B68" s="93"/>
      <c r="C68" s="93"/>
      <c r="D68" s="49" t="s">
        <v>43</v>
      </c>
      <c r="E68" s="8">
        <v>42</v>
      </c>
      <c r="F68" s="24">
        <v>45</v>
      </c>
      <c r="G68" s="47">
        <v>28</v>
      </c>
      <c r="H68" s="47">
        <v>0</v>
      </c>
      <c r="I68" s="47">
        <v>0</v>
      </c>
      <c r="J68" s="47">
        <v>9</v>
      </c>
      <c r="K68" s="47">
        <v>6</v>
      </c>
      <c r="L68" s="47">
        <v>11</v>
      </c>
      <c r="M68" s="47">
        <v>7</v>
      </c>
      <c r="N68" s="47">
        <v>0</v>
      </c>
      <c r="O68" s="47">
        <v>0</v>
      </c>
      <c r="P68" s="47">
        <v>11</v>
      </c>
      <c r="Q68" s="47">
        <v>6</v>
      </c>
      <c r="R68" s="47">
        <v>10</v>
      </c>
      <c r="S68" s="62">
        <v>5</v>
      </c>
      <c r="T68" s="47">
        <v>2</v>
      </c>
      <c r="U68" s="47">
        <v>1</v>
      </c>
      <c r="V68" s="63">
        <v>0</v>
      </c>
      <c r="W68" s="47">
        <v>0</v>
      </c>
      <c r="X68" s="63">
        <v>1</v>
      </c>
      <c r="Y68" s="47">
        <v>1</v>
      </c>
      <c r="Z68" s="47">
        <v>1</v>
      </c>
      <c r="AA68" s="70">
        <v>0</v>
      </c>
    </row>
    <row r="69" spans="1:27" ht="36" customHeight="1" x14ac:dyDescent="0.2">
      <c r="A69" s="93"/>
      <c r="B69" s="93"/>
      <c r="C69" s="93"/>
      <c r="D69" s="49" t="s">
        <v>98</v>
      </c>
      <c r="E69" s="8">
        <v>43</v>
      </c>
      <c r="F69" s="24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62">
        <v>0</v>
      </c>
      <c r="T69" s="47">
        <v>0</v>
      </c>
      <c r="U69" s="47">
        <v>0</v>
      </c>
      <c r="V69" s="63">
        <v>0</v>
      </c>
      <c r="W69" s="47">
        <v>0</v>
      </c>
      <c r="X69" s="63">
        <v>0</v>
      </c>
      <c r="Y69" s="47">
        <v>0</v>
      </c>
      <c r="Z69" s="47">
        <v>0</v>
      </c>
      <c r="AA69" s="70">
        <v>0</v>
      </c>
    </row>
    <row r="70" spans="1:27" ht="71.25" customHeight="1" x14ac:dyDescent="0.2">
      <c r="A70" s="93"/>
      <c r="B70" s="93"/>
      <c r="C70" s="93"/>
      <c r="D70" s="49" t="s">
        <v>107</v>
      </c>
      <c r="E70" s="8">
        <v>44</v>
      </c>
      <c r="F70" s="24">
        <v>7</v>
      </c>
      <c r="G70" s="47">
        <v>3</v>
      </c>
      <c r="H70" s="47">
        <v>0</v>
      </c>
      <c r="I70" s="47">
        <v>0</v>
      </c>
      <c r="J70" s="47">
        <v>1</v>
      </c>
      <c r="K70" s="47">
        <v>1</v>
      </c>
      <c r="L70" s="47">
        <v>3</v>
      </c>
      <c r="M70" s="47">
        <v>1</v>
      </c>
      <c r="N70" s="47">
        <v>2</v>
      </c>
      <c r="O70" s="47">
        <v>1</v>
      </c>
      <c r="P70" s="47">
        <v>0</v>
      </c>
      <c r="Q70" s="47">
        <v>0</v>
      </c>
      <c r="R70" s="47">
        <v>0</v>
      </c>
      <c r="S70" s="62">
        <v>0</v>
      </c>
      <c r="T70" s="47">
        <v>1</v>
      </c>
      <c r="U70" s="47">
        <v>0</v>
      </c>
      <c r="V70" s="63">
        <v>1</v>
      </c>
      <c r="W70" s="47">
        <v>0</v>
      </c>
      <c r="X70" s="63">
        <v>1</v>
      </c>
      <c r="Y70" s="47">
        <v>1</v>
      </c>
      <c r="Z70" s="47">
        <v>0</v>
      </c>
      <c r="AA70" s="70">
        <v>0</v>
      </c>
    </row>
    <row r="71" spans="1:27" ht="51.75" customHeight="1" x14ac:dyDescent="0.2">
      <c r="A71" s="93"/>
      <c r="B71" s="93"/>
      <c r="C71" s="93"/>
      <c r="D71" s="49" t="s">
        <v>205</v>
      </c>
      <c r="E71" s="8">
        <v>45</v>
      </c>
      <c r="F71" s="24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62">
        <v>0</v>
      </c>
      <c r="T71" s="47">
        <v>0</v>
      </c>
      <c r="U71" s="47">
        <v>0</v>
      </c>
      <c r="V71" s="63">
        <v>0</v>
      </c>
      <c r="W71" s="47">
        <v>0</v>
      </c>
      <c r="X71" s="63">
        <v>0</v>
      </c>
      <c r="Y71" s="47">
        <v>0</v>
      </c>
      <c r="Z71" s="47">
        <v>0</v>
      </c>
      <c r="AA71" s="70">
        <v>0</v>
      </c>
    </row>
    <row r="72" spans="1:27" ht="62.25" customHeight="1" x14ac:dyDescent="0.2">
      <c r="A72" s="93"/>
      <c r="B72" s="93"/>
      <c r="C72" s="93"/>
      <c r="D72" s="49" t="s">
        <v>97</v>
      </c>
      <c r="E72" s="8">
        <v>46</v>
      </c>
      <c r="F72" s="24">
        <v>8</v>
      </c>
      <c r="G72" s="47">
        <v>5</v>
      </c>
      <c r="H72" s="47">
        <v>0</v>
      </c>
      <c r="I72" s="47">
        <v>0</v>
      </c>
      <c r="J72" s="47">
        <v>4</v>
      </c>
      <c r="K72" s="47">
        <v>3</v>
      </c>
      <c r="L72" s="47">
        <v>7</v>
      </c>
      <c r="M72" s="47">
        <v>5</v>
      </c>
      <c r="N72" s="47">
        <v>0</v>
      </c>
      <c r="O72" s="47">
        <v>0</v>
      </c>
      <c r="P72" s="47">
        <v>1</v>
      </c>
      <c r="Q72" s="47">
        <v>0</v>
      </c>
      <c r="R72" s="47">
        <v>0</v>
      </c>
      <c r="S72" s="62">
        <v>0</v>
      </c>
      <c r="T72" s="47">
        <v>0</v>
      </c>
      <c r="U72" s="47">
        <v>0</v>
      </c>
      <c r="V72" s="63">
        <v>0</v>
      </c>
      <c r="W72" s="47">
        <v>0</v>
      </c>
      <c r="X72" s="63">
        <v>0</v>
      </c>
      <c r="Y72" s="47">
        <v>0</v>
      </c>
      <c r="Z72" s="47">
        <v>0</v>
      </c>
      <c r="AA72" s="70">
        <v>0</v>
      </c>
    </row>
    <row r="73" spans="1:27" ht="52.5" customHeight="1" x14ac:dyDescent="0.2">
      <c r="A73" s="93"/>
      <c r="B73" s="93"/>
      <c r="C73" s="93"/>
      <c r="D73" s="49" t="s">
        <v>99</v>
      </c>
      <c r="E73" s="8">
        <v>47</v>
      </c>
      <c r="F73" s="24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62">
        <v>0</v>
      </c>
      <c r="T73" s="47">
        <v>0</v>
      </c>
      <c r="U73" s="47">
        <v>0</v>
      </c>
      <c r="V73" s="63">
        <v>0</v>
      </c>
      <c r="W73" s="47">
        <v>0</v>
      </c>
      <c r="X73" s="63">
        <v>0</v>
      </c>
      <c r="Y73" s="47">
        <v>0</v>
      </c>
      <c r="Z73" s="47">
        <v>0</v>
      </c>
      <c r="AA73" s="70">
        <v>0</v>
      </c>
    </row>
    <row r="74" spans="1:27" ht="60" x14ac:dyDescent="0.2">
      <c r="A74" s="93"/>
      <c r="B74" s="93"/>
      <c r="C74" s="93"/>
      <c r="D74" s="49" t="s">
        <v>206</v>
      </c>
      <c r="E74" s="8">
        <v>48</v>
      </c>
      <c r="F74" s="24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62">
        <v>0</v>
      </c>
      <c r="T74" s="47">
        <v>0</v>
      </c>
      <c r="U74" s="47">
        <v>0</v>
      </c>
      <c r="V74" s="63">
        <v>0</v>
      </c>
      <c r="W74" s="47">
        <v>0</v>
      </c>
      <c r="X74" s="63">
        <v>0</v>
      </c>
      <c r="Y74" s="47">
        <v>0</v>
      </c>
      <c r="Z74" s="47">
        <v>0</v>
      </c>
      <c r="AA74" s="70">
        <v>0</v>
      </c>
    </row>
    <row r="75" spans="1:27" ht="108" x14ac:dyDescent="0.2">
      <c r="A75" s="93"/>
      <c r="B75" s="93"/>
      <c r="C75" s="93"/>
      <c r="D75" s="49" t="s">
        <v>207</v>
      </c>
      <c r="E75" s="8">
        <v>49</v>
      </c>
      <c r="F75" s="24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62">
        <v>0</v>
      </c>
      <c r="T75" s="47">
        <v>0</v>
      </c>
      <c r="U75" s="47">
        <v>0</v>
      </c>
      <c r="V75" s="63">
        <v>0</v>
      </c>
      <c r="W75" s="47">
        <v>0</v>
      </c>
      <c r="X75" s="63">
        <v>0</v>
      </c>
      <c r="Y75" s="47">
        <v>0</v>
      </c>
      <c r="Z75" s="47">
        <v>0</v>
      </c>
      <c r="AA75" s="70">
        <v>0</v>
      </c>
    </row>
    <row r="76" spans="1:27" ht="145.5" customHeight="1" x14ac:dyDescent="0.2">
      <c r="A76" s="93"/>
      <c r="B76" s="93"/>
      <c r="C76" s="93"/>
      <c r="D76" s="49" t="s">
        <v>208</v>
      </c>
      <c r="E76" s="8">
        <v>50</v>
      </c>
      <c r="F76" s="24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62">
        <v>0</v>
      </c>
      <c r="T76" s="47">
        <v>0</v>
      </c>
      <c r="U76" s="47">
        <v>0</v>
      </c>
      <c r="V76" s="63">
        <v>0</v>
      </c>
      <c r="W76" s="47">
        <v>0</v>
      </c>
      <c r="X76" s="63">
        <v>0</v>
      </c>
      <c r="Y76" s="47">
        <v>0</v>
      </c>
      <c r="Z76" s="47">
        <v>0</v>
      </c>
      <c r="AA76" s="70">
        <v>0</v>
      </c>
    </row>
    <row r="77" spans="1:27" ht="108" x14ac:dyDescent="0.2">
      <c r="A77" s="93"/>
      <c r="B77" s="93"/>
      <c r="C77" s="93"/>
      <c r="D77" s="49" t="s">
        <v>104</v>
      </c>
      <c r="E77" s="8">
        <v>51</v>
      </c>
      <c r="F77" s="24">
        <v>3</v>
      </c>
      <c r="G77" s="47">
        <v>2</v>
      </c>
      <c r="H77" s="47">
        <v>0</v>
      </c>
      <c r="I77" s="47">
        <v>0</v>
      </c>
      <c r="J77" s="47">
        <v>2</v>
      </c>
      <c r="K77" s="47">
        <v>1</v>
      </c>
      <c r="L77" s="47" t="s">
        <v>27</v>
      </c>
      <c r="M77" s="47" t="s">
        <v>27</v>
      </c>
      <c r="N77" s="47" t="s">
        <v>27</v>
      </c>
      <c r="O77" s="47" t="s">
        <v>27</v>
      </c>
      <c r="P77" s="47">
        <v>3</v>
      </c>
      <c r="Q77" s="47">
        <v>2</v>
      </c>
      <c r="R77" s="47">
        <v>0</v>
      </c>
      <c r="S77" s="62">
        <v>0</v>
      </c>
      <c r="T77" s="47">
        <v>0</v>
      </c>
      <c r="U77" s="47">
        <v>0</v>
      </c>
      <c r="V77" s="63">
        <v>0</v>
      </c>
      <c r="W77" s="47">
        <v>0</v>
      </c>
      <c r="X77" s="63">
        <v>0</v>
      </c>
      <c r="Y77" s="47">
        <v>0</v>
      </c>
      <c r="Z77" s="47">
        <v>0</v>
      </c>
      <c r="AA77" s="70">
        <v>0</v>
      </c>
    </row>
    <row r="78" spans="1:27" ht="60" x14ac:dyDescent="0.2">
      <c r="A78" s="93"/>
      <c r="B78" s="93"/>
      <c r="C78" s="93"/>
      <c r="D78" s="49" t="s">
        <v>209</v>
      </c>
      <c r="E78" s="8">
        <v>52</v>
      </c>
      <c r="F78" s="24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62">
        <v>0</v>
      </c>
      <c r="T78" s="47">
        <v>0</v>
      </c>
      <c r="U78" s="47">
        <v>0</v>
      </c>
      <c r="V78" s="63">
        <v>0</v>
      </c>
      <c r="W78" s="47">
        <v>0</v>
      </c>
      <c r="X78" s="63">
        <v>0</v>
      </c>
      <c r="Y78" s="47">
        <v>0</v>
      </c>
      <c r="Z78" s="47">
        <v>0</v>
      </c>
      <c r="AA78" s="70">
        <v>0</v>
      </c>
    </row>
    <row r="79" spans="1:27" x14ac:dyDescent="0.2">
      <c r="A79" s="93"/>
      <c r="B79" s="93"/>
      <c r="C79" s="93"/>
      <c r="D79" s="49" t="s">
        <v>44</v>
      </c>
      <c r="E79" s="8">
        <v>53</v>
      </c>
      <c r="F79" s="24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62">
        <v>0</v>
      </c>
      <c r="T79" s="47">
        <v>0</v>
      </c>
      <c r="U79" s="47">
        <v>0</v>
      </c>
      <c r="V79" s="63">
        <v>0</v>
      </c>
      <c r="W79" s="47">
        <v>0</v>
      </c>
      <c r="X79" s="63">
        <v>0</v>
      </c>
      <c r="Y79" s="47">
        <v>0</v>
      </c>
      <c r="Z79" s="47">
        <v>0</v>
      </c>
      <c r="AA79" s="70">
        <v>0</v>
      </c>
    </row>
    <row r="80" spans="1:27" x14ac:dyDescent="0.2">
      <c r="A80" s="93"/>
      <c r="B80" s="130" t="s">
        <v>45</v>
      </c>
      <c r="C80" s="130"/>
      <c r="D80" s="130"/>
      <c r="E80" s="192">
        <v>54</v>
      </c>
      <c r="F80" s="24">
        <v>33</v>
      </c>
      <c r="G80" s="47">
        <v>18</v>
      </c>
      <c r="H80" s="47">
        <v>0</v>
      </c>
      <c r="I80" s="47">
        <v>0</v>
      </c>
      <c r="J80" s="47">
        <v>6</v>
      </c>
      <c r="K80" s="47">
        <v>5</v>
      </c>
      <c r="L80" s="47">
        <v>9</v>
      </c>
      <c r="M80" s="47">
        <v>3</v>
      </c>
      <c r="N80" s="47">
        <v>5</v>
      </c>
      <c r="O80" s="47">
        <v>1</v>
      </c>
      <c r="P80" s="47">
        <v>7</v>
      </c>
      <c r="Q80" s="47">
        <v>4</v>
      </c>
      <c r="R80" s="47">
        <v>2</v>
      </c>
      <c r="S80" s="62">
        <v>2</v>
      </c>
      <c r="T80" s="47">
        <v>8</v>
      </c>
      <c r="U80" s="47">
        <v>3</v>
      </c>
      <c r="V80" s="63">
        <v>1</v>
      </c>
      <c r="W80" s="47">
        <v>1</v>
      </c>
      <c r="X80" s="63">
        <v>3</v>
      </c>
      <c r="Y80" s="47">
        <v>2</v>
      </c>
      <c r="Z80" s="47">
        <v>1</v>
      </c>
      <c r="AA80" s="70">
        <v>1</v>
      </c>
    </row>
    <row r="81" spans="1:27" ht="27" customHeight="1" x14ac:dyDescent="0.2">
      <c r="A81" s="93"/>
      <c r="B81" s="135" t="s">
        <v>210</v>
      </c>
      <c r="C81" s="136"/>
      <c r="D81" s="137"/>
      <c r="E81" s="192">
        <v>55</v>
      </c>
      <c r="F81" s="24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62">
        <v>0</v>
      </c>
      <c r="T81" s="47">
        <v>0</v>
      </c>
      <c r="U81" s="47">
        <v>0</v>
      </c>
      <c r="V81" s="63">
        <v>0</v>
      </c>
      <c r="W81" s="47">
        <v>0</v>
      </c>
      <c r="X81" s="63">
        <v>0</v>
      </c>
      <c r="Y81" s="47">
        <v>0</v>
      </c>
      <c r="Z81" s="47">
        <v>0</v>
      </c>
      <c r="AA81" s="70">
        <v>0</v>
      </c>
    </row>
    <row r="82" spans="1:27" x14ac:dyDescent="0.2">
      <c r="A82" s="93"/>
      <c r="B82" s="130" t="s">
        <v>46</v>
      </c>
      <c r="C82" s="130"/>
      <c r="D82" s="130"/>
      <c r="E82" s="192">
        <v>56</v>
      </c>
      <c r="F82" s="24">
        <v>45</v>
      </c>
      <c r="G82" s="47">
        <v>32</v>
      </c>
      <c r="H82" s="47">
        <v>0</v>
      </c>
      <c r="I82" s="47">
        <v>0</v>
      </c>
      <c r="J82" s="47">
        <v>5</v>
      </c>
      <c r="K82" s="47">
        <v>5</v>
      </c>
      <c r="L82" s="47">
        <v>27</v>
      </c>
      <c r="M82" s="47">
        <v>17</v>
      </c>
      <c r="N82" s="47">
        <v>14</v>
      </c>
      <c r="O82" s="47">
        <v>9</v>
      </c>
      <c r="P82" s="47">
        <v>6</v>
      </c>
      <c r="Q82" s="47">
        <v>6</v>
      </c>
      <c r="R82" s="47">
        <v>7</v>
      </c>
      <c r="S82" s="62">
        <v>4</v>
      </c>
      <c r="T82" s="47">
        <v>8</v>
      </c>
      <c r="U82" s="47">
        <v>4</v>
      </c>
      <c r="V82" s="63">
        <v>4</v>
      </c>
      <c r="W82" s="47">
        <v>2</v>
      </c>
      <c r="X82" s="63">
        <v>0</v>
      </c>
      <c r="Y82" s="47">
        <v>0</v>
      </c>
      <c r="Z82" s="47">
        <v>0</v>
      </c>
      <c r="AA82" s="70">
        <v>0</v>
      </c>
    </row>
    <row r="83" spans="1:27" x14ac:dyDescent="0.2">
      <c r="A83" s="93"/>
      <c r="B83" s="135" t="s">
        <v>105</v>
      </c>
      <c r="C83" s="136"/>
      <c r="D83" s="137"/>
      <c r="E83" s="192">
        <v>57</v>
      </c>
      <c r="F83" s="24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62">
        <v>0</v>
      </c>
      <c r="T83" s="47">
        <v>0</v>
      </c>
      <c r="U83" s="47">
        <v>0</v>
      </c>
      <c r="V83" s="63">
        <v>0</v>
      </c>
      <c r="W83" s="47">
        <v>0</v>
      </c>
      <c r="X83" s="63">
        <v>0</v>
      </c>
      <c r="Y83" s="47">
        <v>0</v>
      </c>
      <c r="Z83" s="47">
        <v>0</v>
      </c>
      <c r="AA83" s="70">
        <v>0</v>
      </c>
    </row>
    <row r="84" spans="1:27" ht="28.5" customHeight="1" x14ac:dyDescent="0.2">
      <c r="A84" s="93"/>
      <c r="B84" s="130" t="s">
        <v>211</v>
      </c>
      <c r="C84" s="130"/>
      <c r="D84" s="130"/>
      <c r="E84" s="192">
        <v>58</v>
      </c>
      <c r="F84" s="24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62">
        <v>0</v>
      </c>
      <c r="T84" s="47">
        <v>0</v>
      </c>
      <c r="U84" s="47">
        <v>0</v>
      </c>
      <c r="V84" s="63">
        <v>0</v>
      </c>
      <c r="W84" s="47">
        <v>0</v>
      </c>
      <c r="X84" s="63">
        <v>0</v>
      </c>
      <c r="Y84" s="47">
        <v>0</v>
      </c>
      <c r="Z84" s="47">
        <v>0</v>
      </c>
      <c r="AA84" s="70">
        <v>0</v>
      </c>
    </row>
    <row r="85" spans="1:27" ht="36" customHeight="1" x14ac:dyDescent="0.2">
      <c r="A85" s="93"/>
      <c r="B85" s="130" t="s">
        <v>102</v>
      </c>
      <c r="C85" s="130"/>
      <c r="D85" s="130"/>
      <c r="E85" s="192">
        <v>59</v>
      </c>
      <c r="F85" s="24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62">
        <v>0</v>
      </c>
      <c r="T85" s="47">
        <v>0</v>
      </c>
      <c r="U85" s="47">
        <v>0</v>
      </c>
      <c r="V85" s="63">
        <v>0</v>
      </c>
      <c r="W85" s="47">
        <v>0</v>
      </c>
      <c r="X85" s="63">
        <v>0</v>
      </c>
      <c r="Y85" s="47">
        <v>0</v>
      </c>
      <c r="Z85" s="47">
        <v>0</v>
      </c>
      <c r="AA85" s="70">
        <v>0</v>
      </c>
    </row>
    <row r="86" spans="1:27" ht="36" customHeight="1" x14ac:dyDescent="0.2">
      <c r="A86" s="93"/>
      <c r="B86" s="135" t="s">
        <v>212</v>
      </c>
      <c r="C86" s="136"/>
      <c r="D86" s="137"/>
      <c r="E86" s="192">
        <v>60</v>
      </c>
      <c r="F86" s="24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62">
        <v>0</v>
      </c>
      <c r="T86" s="47">
        <v>0</v>
      </c>
      <c r="U86" s="47">
        <v>0</v>
      </c>
      <c r="V86" s="63">
        <v>0</v>
      </c>
      <c r="W86" s="47">
        <v>0</v>
      </c>
      <c r="X86" s="63">
        <v>0</v>
      </c>
      <c r="Y86" s="47">
        <v>0</v>
      </c>
      <c r="Z86" s="47">
        <v>0</v>
      </c>
      <c r="AA86" s="70">
        <v>0</v>
      </c>
    </row>
    <row r="87" spans="1:27" ht="27.75" customHeight="1" x14ac:dyDescent="0.2">
      <c r="A87" s="93"/>
      <c r="B87" s="135" t="s">
        <v>213</v>
      </c>
      <c r="C87" s="136"/>
      <c r="D87" s="137"/>
      <c r="E87" s="192">
        <v>61</v>
      </c>
      <c r="F87" s="24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62">
        <v>0</v>
      </c>
      <c r="T87" s="47">
        <v>0</v>
      </c>
      <c r="U87" s="47">
        <v>0</v>
      </c>
      <c r="V87" s="63">
        <v>0</v>
      </c>
      <c r="W87" s="47">
        <v>0</v>
      </c>
      <c r="X87" s="63">
        <v>0</v>
      </c>
      <c r="Y87" s="47">
        <v>0</v>
      </c>
      <c r="Z87" s="47">
        <v>0</v>
      </c>
      <c r="AA87" s="70">
        <v>0</v>
      </c>
    </row>
    <row r="88" spans="1:27" ht="38.25" customHeight="1" x14ac:dyDescent="0.2">
      <c r="A88" s="93"/>
      <c r="B88" s="130" t="s">
        <v>214</v>
      </c>
      <c r="C88" s="130"/>
      <c r="D88" s="130"/>
      <c r="E88" s="192">
        <v>62</v>
      </c>
      <c r="F88" s="24">
        <v>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62">
        <v>0</v>
      </c>
      <c r="T88" s="47">
        <v>0</v>
      </c>
      <c r="U88" s="47">
        <v>0</v>
      </c>
      <c r="V88" s="63">
        <v>0</v>
      </c>
      <c r="W88" s="47">
        <v>0</v>
      </c>
      <c r="X88" s="63">
        <v>0</v>
      </c>
      <c r="Y88" s="47">
        <v>0</v>
      </c>
      <c r="Z88" s="47">
        <v>0</v>
      </c>
      <c r="AA88" s="70">
        <v>0</v>
      </c>
    </row>
    <row r="89" spans="1:27" ht="28.5" customHeight="1" x14ac:dyDescent="0.2">
      <c r="A89" s="93"/>
      <c r="B89" s="130" t="s">
        <v>215</v>
      </c>
      <c r="C89" s="130"/>
      <c r="D89" s="130"/>
      <c r="E89" s="192">
        <v>63</v>
      </c>
      <c r="F89" s="24">
        <v>1077</v>
      </c>
      <c r="G89" s="47">
        <v>457</v>
      </c>
      <c r="H89" s="47">
        <v>0</v>
      </c>
      <c r="I89" s="47">
        <v>0</v>
      </c>
      <c r="J89" s="47">
        <v>127</v>
      </c>
      <c r="K89" s="47">
        <v>57</v>
      </c>
      <c r="L89" s="47">
        <v>264</v>
      </c>
      <c r="M89" s="47">
        <v>138</v>
      </c>
      <c r="N89" s="47">
        <v>126</v>
      </c>
      <c r="O89" s="47">
        <v>62</v>
      </c>
      <c r="P89" s="47">
        <v>205</v>
      </c>
      <c r="Q89" s="47">
        <v>63</v>
      </c>
      <c r="R89" s="47">
        <v>238</v>
      </c>
      <c r="S89" s="62">
        <v>102</v>
      </c>
      <c r="T89" s="47">
        <v>470</v>
      </c>
      <c r="U89" s="47">
        <v>202</v>
      </c>
      <c r="V89" s="63">
        <v>40</v>
      </c>
      <c r="W89" s="47">
        <v>23</v>
      </c>
      <c r="X89" s="63">
        <v>22</v>
      </c>
      <c r="Y89" s="47">
        <v>13</v>
      </c>
      <c r="Z89" s="47">
        <v>73</v>
      </c>
      <c r="AA89" s="70">
        <v>68</v>
      </c>
    </row>
    <row r="90" spans="1:27" ht="22.5" customHeight="1" x14ac:dyDescent="0.2">
      <c r="A90" s="93"/>
      <c r="B90" s="130" t="s">
        <v>47</v>
      </c>
      <c r="C90" s="130"/>
      <c r="D90" s="130"/>
      <c r="E90" s="192">
        <v>64</v>
      </c>
      <c r="F90" s="24">
        <v>106</v>
      </c>
      <c r="G90" s="47">
        <v>61</v>
      </c>
      <c r="H90" s="47">
        <v>0</v>
      </c>
      <c r="I90" s="47">
        <v>0</v>
      </c>
      <c r="J90" s="47">
        <v>10</v>
      </c>
      <c r="K90" s="47">
        <v>7</v>
      </c>
      <c r="L90" s="47">
        <v>31</v>
      </c>
      <c r="M90" s="47">
        <v>19</v>
      </c>
      <c r="N90" s="47">
        <v>9</v>
      </c>
      <c r="O90" s="47">
        <v>6</v>
      </c>
      <c r="P90" s="47">
        <v>21</v>
      </c>
      <c r="Q90" s="47">
        <v>11</v>
      </c>
      <c r="R90" s="47">
        <v>26</v>
      </c>
      <c r="S90" s="62">
        <v>15</v>
      </c>
      <c r="T90" s="47">
        <v>30</v>
      </c>
      <c r="U90" s="47">
        <v>19</v>
      </c>
      <c r="V90" s="63">
        <v>2</v>
      </c>
      <c r="W90" s="47">
        <v>1</v>
      </c>
      <c r="X90" s="63">
        <v>1</v>
      </c>
      <c r="Y90" s="47">
        <v>1</v>
      </c>
      <c r="Z90" s="47">
        <v>3</v>
      </c>
      <c r="AA90" s="70">
        <v>3</v>
      </c>
    </row>
    <row r="91" spans="1:27" x14ac:dyDescent="0.2">
      <c r="A91" s="93"/>
      <c r="B91" s="130" t="s">
        <v>48</v>
      </c>
      <c r="C91" s="130"/>
      <c r="D91" s="130"/>
      <c r="E91" s="192">
        <v>65</v>
      </c>
      <c r="F91" s="24">
        <v>2</v>
      </c>
      <c r="G91" s="47">
        <v>2</v>
      </c>
      <c r="H91" s="47">
        <v>0</v>
      </c>
      <c r="I91" s="47">
        <v>0</v>
      </c>
      <c r="J91" s="47">
        <v>0</v>
      </c>
      <c r="K91" s="47">
        <v>0</v>
      </c>
      <c r="L91" s="47">
        <v>2</v>
      </c>
      <c r="M91" s="47">
        <v>2</v>
      </c>
      <c r="N91" s="47">
        <v>2</v>
      </c>
      <c r="O91" s="47">
        <v>2</v>
      </c>
      <c r="P91" s="47">
        <v>0</v>
      </c>
      <c r="Q91" s="47">
        <v>0</v>
      </c>
      <c r="R91" s="47">
        <v>0</v>
      </c>
      <c r="S91" s="62">
        <v>0</v>
      </c>
      <c r="T91" s="47">
        <v>0</v>
      </c>
      <c r="U91" s="47">
        <v>0</v>
      </c>
      <c r="V91" s="63">
        <v>0</v>
      </c>
      <c r="W91" s="47">
        <v>0</v>
      </c>
      <c r="X91" s="63">
        <v>0</v>
      </c>
      <c r="Y91" s="47">
        <v>0</v>
      </c>
      <c r="Z91" s="47">
        <v>0</v>
      </c>
      <c r="AA91" s="70">
        <v>0</v>
      </c>
    </row>
    <row r="92" spans="1:27" x14ac:dyDescent="0.2">
      <c r="A92" s="93"/>
      <c r="B92" s="130" t="s">
        <v>106</v>
      </c>
      <c r="C92" s="130"/>
      <c r="D92" s="130"/>
      <c r="E92" s="192">
        <v>66</v>
      </c>
      <c r="F92" s="24">
        <v>48</v>
      </c>
      <c r="G92" s="47">
        <v>24</v>
      </c>
      <c r="H92" s="47">
        <v>0</v>
      </c>
      <c r="I92" s="47">
        <v>0</v>
      </c>
      <c r="J92" s="47">
        <v>4</v>
      </c>
      <c r="K92" s="47">
        <v>2</v>
      </c>
      <c r="L92" s="47" t="s">
        <v>27</v>
      </c>
      <c r="M92" s="47" t="s">
        <v>27</v>
      </c>
      <c r="N92" s="47" t="s">
        <v>27</v>
      </c>
      <c r="O92" s="47" t="s">
        <v>27</v>
      </c>
      <c r="P92" s="47">
        <v>48</v>
      </c>
      <c r="Q92" s="47">
        <v>24</v>
      </c>
      <c r="R92" s="47">
        <v>33</v>
      </c>
      <c r="S92" s="62">
        <v>16</v>
      </c>
      <c r="T92" s="47">
        <v>17</v>
      </c>
      <c r="U92" s="47">
        <v>11</v>
      </c>
      <c r="V92" s="63">
        <v>2</v>
      </c>
      <c r="W92" s="47">
        <v>1</v>
      </c>
      <c r="X92" s="63">
        <v>0</v>
      </c>
      <c r="Y92" s="47">
        <v>0</v>
      </c>
      <c r="Z92" s="47">
        <v>0</v>
      </c>
      <c r="AA92" s="70">
        <v>0</v>
      </c>
    </row>
    <row r="93" spans="1:27" x14ac:dyDescent="0.2">
      <c r="A93" s="93"/>
      <c r="B93" s="130" t="s">
        <v>49</v>
      </c>
      <c r="C93" s="130"/>
      <c r="D93" s="130"/>
      <c r="E93" s="192">
        <v>67</v>
      </c>
      <c r="F93" s="24">
        <v>11</v>
      </c>
      <c r="G93" s="47">
        <v>2</v>
      </c>
      <c r="H93" s="47">
        <v>0</v>
      </c>
      <c r="I93" s="47">
        <v>0</v>
      </c>
      <c r="J93" s="47">
        <v>3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8</v>
      </c>
      <c r="Q93" s="47">
        <v>1</v>
      </c>
      <c r="R93" s="47">
        <v>5</v>
      </c>
      <c r="S93" s="62">
        <v>1</v>
      </c>
      <c r="T93" s="47">
        <v>3</v>
      </c>
      <c r="U93" s="47">
        <v>1</v>
      </c>
      <c r="V93" s="63">
        <v>1</v>
      </c>
      <c r="W93" s="47">
        <v>0</v>
      </c>
      <c r="X93" s="63">
        <v>0</v>
      </c>
      <c r="Y93" s="47">
        <v>0</v>
      </c>
      <c r="Z93" s="47">
        <v>0</v>
      </c>
      <c r="AA93" s="70">
        <v>0</v>
      </c>
    </row>
    <row r="94" spans="1:27" ht="27" customHeight="1" x14ac:dyDescent="0.2">
      <c r="A94" s="93"/>
      <c r="B94" s="130" t="s">
        <v>50</v>
      </c>
      <c r="C94" s="130"/>
      <c r="D94" s="130"/>
      <c r="E94" s="192">
        <v>68</v>
      </c>
      <c r="F94" s="24">
        <v>5</v>
      </c>
      <c r="G94" s="47">
        <v>1</v>
      </c>
      <c r="H94" s="47">
        <v>0</v>
      </c>
      <c r="I94" s="47">
        <v>0</v>
      </c>
      <c r="J94" s="47">
        <v>2</v>
      </c>
      <c r="K94" s="47">
        <v>0</v>
      </c>
      <c r="L94" s="47" t="s">
        <v>27</v>
      </c>
      <c r="M94" s="47" t="s">
        <v>27</v>
      </c>
      <c r="N94" s="47" t="s">
        <v>27</v>
      </c>
      <c r="O94" s="47" t="s">
        <v>27</v>
      </c>
      <c r="P94" s="47">
        <v>5</v>
      </c>
      <c r="Q94" s="47">
        <v>1</v>
      </c>
      <c r="R94" s="47">
        <v>2</v>
      </c>
      <c r="S94" s="62">
        <v>0</v>
      </c>
      <c r="T94" s="47">
        <v>0</v>
      </c>
      <c r="U94" s="47">
        <v>0</v>
      </c>
      <c r="V94" s="63">
        <v>0</v>
      </c>
      <c r="W94" s="47">
        <v>0</v>
      </c>
      <c r="X94" s="63">
        <v>0</v>
      </c>
      <c r="Y94" s="47">
        <v>0</v>
      </c>
      <c r="Z94" s="47">
        <v>0</v>
      </c>
      <c r="AA94" s="70">
        <v>0</v>
      </c>
    </row>
    <row r="95" spans="1:27" x14ac:dyDescent="0.2">
      <c r="A95" s="93"/>
      <c r="B95" s="130" t="s">
        <v>51</v>
      </c>
      <c r="C95" s="130"/>
      <c r="D95" s="130"/>
      <c r="E95" s="192">
        <v>69</v>
      </c>
      <c r="F95" s="24">
        <v>78</v>
      </c>
      <c r="G95" s="47">
        <v>54</v>
      </c>
      <c r="H95" s="47">
        <v>0</v>
      </c>
      <c r="I95" s="47">
        <v>0</v>
      </c>
      <c r="J95" s="47">
        <v>9</v>
      </c>
      <c r="K95" s="47">
        <v>6</v>
      </c>
      <c r="L95" s="47">
        <v>16</v>
      </c>
      <c r="M95" s="47">
        <v>13</v>
      </c>
      <c r="N95" s="47">
        <v>6</v>
      </c>
      <c r="O95" s="47">
        <v>5</v>
      </c>
      <c r="P95" s="47">
        <v>29</v>
      </c>
      <c r="Q95" s="47">
        <v>14</v>
      </c>
      <c r="R95" s="47">
        <v>34</v>
      </c>
      <c r="S95" s="62">
        <v>14</v>
      </c>
      <c r="T95" s="47">
        <v>28</v>
      </c>
      <c r="U95" s="47">
        <v>17</v>
      </c>
      <c r="V95" s="63">
        <v>12</v>
      </c>
      <c r="W95" s="47">
        <v>8</v>
      </c>
      <c r="X95" s="63">
        <v>5</v>
      </c>
      <c r="Y95" s="47">
        <v>4</v>
      </c>
      <c r="Z95" s="47">
        <v>11</v>
      </c>
      <c r="AA95" s="70">
        <v>11</v>
      </c>
    </row>
    <row r="96" spans="1:27" ht="32.25" customHeight="1" x14ac:dyDescent="0.2">
      <c r="A96" s="92" t="s">
        <v>53</v>
      </c>
      <c r="B96" s="92"/>
      <c r="C96" s="92"/>
      <c r="D96" s="92"/>
      <c r="E96" s="8">
        <v>70</v>
      </c>
      <c r="F96" s="24" t="s">
        <v>27</v>
      </c>
      <c r="G96" s="47" t="s">
        <v>27</v>
      </c>
      <c r="H96" s="47">
        <v>0</v>
      </c>
      <c r="I96" s="47">
        <v>0</v>
      </c>
      <c r="J96" s="47">
        <v>255</v>
      </c>
      <c r="K96" s="47">
        <v>145</v>
      </c>
      <c r="L96" s="47">
        <v>30</v>
      </c>
      <c r="M96" s="47">
        <v>18</v>
      </c>
      <c r="N96" s="47">
        <v>25</v>
      </c>
      <c r="O96" s="47">
        <v>13</v>
      </c>
      <c r="P96" s="47" t="s">
        <v>27</v>
      </c>
      <c r="Q96" s="47" t="s">
        <v>27</v>
      </c>
      <c r="R96" s="47" t="s">
        <v>27</v>
      </c>
      <c r="S96" s="62" t="s">
        <v>27</v>
      </c>
      <c r="T96" s="47">
        <v>0</v>
      </c>
      <c r="U96" s="47">
        <v>0</v>
      </c>
      <c r="V96" s="63">
        <v>26</v>
      </c>
      <c r="W96" s="47">
        <v>11</v>
      </c>
      <c r="X96" s="63">
        <v>0</v>
      </c>
      <c r="Y96" s="47">
        <v>0</v>
      </c>
      <c r="Z96" s="47">
        <v>0</v>
      </c>
      <c r="AA96" s="70">
        <v>0</v>
      </c>
    </row>
    <row r="97" spans="1:27" ht="24.75" customHeight="1" x14ac:dyDescent="0.2">
      <c r="A97" s="130" t="s">
        <v>154</v>
      </c>
      <c r="B97" s="130"/>
      <c r="C97" s="130"/>
      <c r="D97" s="130"/>
      <c r="E97" s="8">
        <v>71</v>
      </c>
      <c r="F97" s="24">
        <v>21289</v>
      </c>
      <c r="G97" s="47">
        <v>10109</v>
      </c>
      <c r="H97" s="47">
        <v>0</v>
      </c>
      <c r="I97" s="47">
        <v>0</v>
      </c>
      <c r="J97" s="47">
        <v>2560</v>
      </c>
      <c r="K97" s="47">
        <v>1434</v>
      </c>
      <c r="L97" s="47">
        <v>3270</v>
      </c>
      <c r="M97" s="47">
        <v>1791</v>
      </c>
      <c r="N97" s="47">
        <v>1295</v>
      </c>
      <c r="O97" s="47">
        <v>650</v>
      </c>
      <c r="P97" s="47">
        <v>6822</v>
      </c>
      <c r="Q97" s="47">
        <v>2448</v>
      </c>
      <c r="R97" s="47">
        <v>8457</v>
      </c>
      <c r="S97" s="62">
        <v>3887</v>
      </c>
      <c r="T97" s="47">
        <v>6930</v>
      </c>
      <c r="U97" s="47">
        <v>3314</v>
      </c>
      <c r="V97" s="63">
        <v>1219</v>
      </c>
      <c r="W97" s="47">
        <v>482</v>
      </c>
      <c r="X97" s="63">
        <v>409</v>
      </c>
      <c r="Y97" s="47">
        <v>259</v>
      </c>
      <c r="Z97" s="47">
        <v>1221</v>
      </c>
      <c r="AA97" s="70">
        <v>1131</v>
      </c>
    </row>
    <row r="98" spans="1:27" ht="15" thickBot="1" x14ac:dyDescent="0.25">
      <c r="A98" s="131" t="s">
        <v>52</v>
      </c>
      <c r="B98" s="131"/>
      <c r="C98" s="131"/>
      <c r="D98" s="131"/>
      <c r="E98" s="8">
        <v>72</v>
      </c>
      <c r="F98" s="41">
        <v>6935</v>
      </c>
      <c r="G98" s="20">
        <v>3634</v>
      </c>
      <c r="H98" s="20">
        <v>0</v>
      </c>
      <c r="I98" s="20">
        <v>0</v>
      </c>
      <c r="J98" s="20">
        <v>1179</v>
      </c>
      <c r="K98" s="20">
        <v>677</v>
      </c>
      <c r="L98" s="20">
        <v>2014</v>
      </c>
      <c r="M98" s="20">
        <v>1121</v>
      </c>
      <c r="N98" s="20">
        <v>871</v>
      </c>
      <c r="O98" s="20">
        <v>429</v>
      </c>
      <c r="P98" s="20">
        <v>1561</v>
      </c>
      <c r="Q98" s="20">
        <v>575</v>
      </c>
      <c r="R98" s="20">
        <v>1713</v>
      </c>
      <c r="S98" s="185">
        <v>866</v>
      </c>
      <c r="T98" s="20">
        <v>2495</v>
      </c>
      <c r="U98" s="63">
        <v>1274</v>
      </c>
      <c r="V98" s="20">
        <v>233</v>
      </c>
      <c r="W98" s="82">
        <v>108</v>
      </c>
      <c r="X98" s="20">
        <v>120</v>
      </c>
      <c r="Y98" s="82">
        <v>70</v>
      </c>
      <c r="Z98" s="20">
        <v>209</v>
      </c>
      <c r="AA98" s="20">
        <v>193</v>
      </c>
    </row>
    <row r="101" spans="1:27" ht="15" x14ac:dyDescent="0.25">
      <c r="A101" s="132" t="s">
        <v>163</v>
      </c>
      <c r="B101" s="132"/>
      <c r="C101" s="132"/>
      <c r="D101" s="132"/>
      <c r="E101" s="132"/>
      <c r="F101" s="27"/>
    </row>
    <row r="102" spans="1:27" x14ac:dyDescent="0.2">
      <c r="A102" s="28" t="s">
        <v>164</v>
      </c>
      <c r="B102" s="43"/>
      <c r="C102" s="43"/>
      <c r="D102" s="43"/>
      <c r="E102" s="43"/>
    </row>
    <row r="103" spans="1:27" ht="25.5" customHeight="1" x14ac:dyDescent="0.2">
      <c r="A103" s="121" t="s">
        <v>2</v>
      </c>
      <c r="B103" s="122"/>
      <c r="C103" s="115" t="s">
        <v>217</v>
      </c>
      <c r="D103" s="116"/>
      <c r="E103" s="116"/>
      <c r="F103" s="116"/>
      <c r="G103" s="116"/>
      <c r="H103" s="117"/>
    </row>
    <row r="104" spans="1:27" ht="47.25" customHeight="1" x14ac:dyDescent="0.2">
      <c r="A104" s="127"/>
      <c r="B104" s="128"/>
      <c r="C104" s="115" t="s">
        <v>218</v>
      </c>
      <c r="D104" s="117"/>
      <c r="E104" s="90" t="s">
        <v>219</v>
      </c>
      <c r="F104" s="115"/>
      <c r="G104" s="90" t="s">
        <v>200</v>
      </c>
      <c r="H104" s="90"/>
    </row>
    <row r="105" spans="1:27" ht="47.25" customHeight="1" x14ac:dyDescent="0.2">
      <c r="A105" s="127"/>
      <c r="B105" s="128"/>
      <c r="C105" s="115" t="s">
        <v>199</v>
      </c>
      <c r="D105" s="116"/>
      <c r="E105" s="116"/>
      <c r="F105" s="117"/>
      <c r="G105" s="90" t="s">
        <v>55</v>
      </c>
      <c r="H105" s="90"/>
    </row>
    <row r="106" spans="1:27" x14ac:dyDescent="0.2">
      <c r="A106" s="123"/>
      <c r="B106" s="124"/>
      <c r="C106" s="47" t="s">
        <v>8</v>
      </c>
      <c r="D106" s="47" t="s">
        <v>9</v>
      </c>
      <c r="E106" s="47" t="s">
        <v>8</v>
      </c>
      <c r="F106" s="62" t="s">
        <v>9</v>
      </c>
      <c r="G106" s="47" t="s">
        <v>8</v>
      </c>
      <c r="H106" s="47" t="s">
        <v>9</v>
      </c>
    </row>
    <row r="107" spans="1:27" ht="15" thickBot="1" x14ac:dyDescent="0.25">
      <c r="A107" s="97">
        <v>0</v>
      </c>
      <c r="B107" s="97"/>
      <c r="C107" s="14">
        <v>1</v>
      </c>
      <c r="D107" s="14">
        <v>2</v>
      </c>
      <c r="E107" s="14">
        <v>3</v>
      </c>
      <c r="F107" s="66">
        <v>4</v>
      </c>
      <c r="G107" s="71">
        <v>5</v>
      </c>
      <c r="H107" s="71">
        <v>6</v>
      </c>
    </row>
    <row r="108" spans="1:27" ht="41.25" customHeight="1" x14ac:dyDescent="0.2">
      <c r="A108" s="50" t="s">
        <v>148</v>
      </c>
      <c r="B108" s="7">
        <v>73</v>
      </c>
      <c r="C108" s="29">
        <v>5</v>
      </c>
      <c r="D108" s="17">
        <v>3</v>
      </c>
      <c r="E108" s="17">
        <v>6</v>
      </c>
      <c r="F108" s="73">
        <v>6</v>
      </c>
      <c r="G108" s="186">
        <v>50</v>
      </c>
      <c r="H108" s="186">
        <v>38</v>
      </c>
    </row>
    <row r="109" spans="1:27" ht="24.75" customHeight="1" x14ac:dyDescent="0.2">
      <c r="A109" s="50" t="s">
        <v>149</v>
      </c>
      <c r="B109" s="7">
        <v>74</v>
      </c>
      <c r="C109" s="24">
        <v>0</v>
      </c>
      <c r="D109" s="47">
        <v>0</v>
      </c>
      <c r="E109" s="47">
        <v>0</v>
      </c>
      <c r="F109" s="68">
        <v>0</v>
      </c>
      <c r="G109" s="72">
        <v>0</v>
      </c>
      <c r="H109" s="72">
        <v>0</v>
      </c>
    </row>
    <row r="110" spans="1:27" ht="51.75" customHeight="1" x14ac:dyDescent="0.2">
      <c r="A110" s="50" t="s">
        <v>220</v>
      </c>
      <c r="B110" s="7">
        <v>75</v>
      </c>
      <c r="C110" s="24">
        <v>45</v>
      </c>
      <c r="D110" s="47">
        <v>28</v>
      </c>
      <c r="E110" s="47">
        <v>0</v>
      </c>
      <c r="F110" s="68">
        <v>0</v>
      </c>
      <c r="G110" s="72">
        <v>374</v>
      </c>
      <c r="H110" s="72">
        <v>230</v>
      </c>
    </row>
    <row r="111" spans="1:27" ht="42" customHeight="1" x14ac:dyDescent="0.2">
      <c r="A111" s="50" t="s">
        <v>221</v>
      </c>
      <c r="B111" s="7">
        <v>76</v>
      </c>
      <c r="C111" s="24">
        <v>0</v>
      </c>
      <c r="D111" s="47">
        <v>0</v>
      </c>
      <c r="E111" s="47" t="s">
        <v>180</v>
      </c>
      <c r="F111" s="68" t="s">
        <v>180</v>
      </c>
      <c r="G111" s="72" t="s">
        <v>180</v>
      </c>
      <c r="H111" s="72" t="s">
        <v>180</v>
      </c>
    </row>
    <row r="112" spans="1:27" ht="69.75" customHeight="1" x14ac:dyDescent="0.2">
      <c r="A112" s="50" t="s">
        <v>223</v>
      </c>
      <c r="B112" s="7">
        <v>77</v>
      </c>
      <c r="C112" s="24">
        <v>7</v>
      </c>
      <c r="D112" s="47">
        <v>3</v>
      </c>
      <c r="E112" s="47">
        <v>9</v>
      </c>
      <c r="F112" s="68">
        <v>7</v>
      </c>
      <c r="G112" s="72">
        <v>105</v>
      </c>
      <c r="H112" s="72">
        <v>69</v>
      </c>
    </row>
    <row r="113" spans="1:8" ht="40.5" customHeight="1" x14ac:dyDescent="0.2">
      <c r="A113" s="50" t="s">
        <v>224</v>
      </c>
      <c r="B113" s="7">
        <v>78</v>
      </c>
      <c r="C113" s="24">
        <v>0</v>
      </c>
      <c r="D113" s="47">
        <v>0</v>
      </c>
      <c r="E113" s="47" t="s">
        <v>180</v>
      </c>
      <c r="F113" s="68" t="s">
        <v>180</v>
      </c>
      <c r="G113" s="72" t="s">
        <v>180</v>
      </c>
      <c r="H113" s="72" t="s">
        <v>180</v>
      </c>
    </row>
    <row r="114" spans="1:8" ht="34.5" customHeight="1" x14ac:dyDescent="0.2">
      <c r="A114" s="50" t="s">
        <v>225</v>
      </c>
      <c r="B114" s="7">
        <v>79</v>
      </c>
      <c r="C114" s="24">
        <v>8</v>
      </c>
      <c r="D114" s="47">
        <v>5</v>
      </c>
      <c r="E114" s="47" t="s">
        <v>180</v>
      </c>
      <c r="F114" s="68" t="s">
        <v>180</v>
      </c>
      <c r="G114" s="72" t="s">
        <v>180</v>
      </c>
      <c r="H114" s="72" t="s">
        <v>180</v>
      </c>
    </row>
    <row r="115" spans="1:8" ht="30.75" customHeight="1" x14ac:dyDescent="0.2">
      <c r="A115" s="50" t="s">
        <v>226</v>
      </c>
      <c r="B115" s="7">
        <v>80</v>
      </c>
      <c r="C115" s="24">
        <v>0</v>
      </c>
      <c r="D115" s="47">
        <v>0</v>
      </c>
      <c r="E115" s="47">
        <v>0</v>
      </c>
      <c r="F115" s="68">
        <v>0</v>
      </c>
      <c r="G115" s="72">
        <v>0</v>
      </c>
      <c r="H115" s="72">
        <v>0</v>
      </c>
    </row>
    <row r="116" spans="1:8" ht="46.5" customHeight="1" x14ac:dyDescent="0.2">
      <c r="A116" s="50" t="s">
        <v>227</v>
      </c>
      <c r="B116" s="7">
        <v>81</v>
      </c>
      <c r="C116" s="24">
        <v>0</v>
      </c>
      <c r="D116" s="47">
        <v>0</v>
      </c>
      <c r="E116" s="47">
        <v>0</v>
      </c>
      <c r="F116" s="68">
        <v>0</v>
      </c>
      <c r="G116" s="72">
        <v>0</v>
      </c>
      <c r="H116" s="72">
        <v>0</v>
      </c>
    </row>
    <row r="117" spans="1:8" ht="89.25" customHeight="1" x14ac:dyDescent="0.2">
      <c r="A117" s="50" t="s">
        <v>228</v>
      </c>
      <c r="B117" s="7">
        <v>82</v>
      </c>
      <c r="C117" s="24">
        <v>0</v>
      </c>
      <c r="D117" s="47">
        <v>0</v>
      </c>
      <c r="E117" s="47">
        <v>0</v>
      </c>
      <c r="F117" s="68">
        <v>0</v>
      </c>
      <c r="G117" s="72">
        <v>0</v>
      </c>
      <c r="H117" s="72">
        <v>0</v>
      </c>
    </row>
    <row r="118" spans="1:8" ht="142.5" customHeight="1" x14ac:dyDescent="0.2">
      <c r="A118" s="50" t="s">
        <v>229</v>
      </c>
      <c r="B118" s="7">
        <v>83</v>
      </c>
      <c r="C118" s="24">
        <v>0</v>
      </c>
      <c r="D118" s="47">
        <v>0</v>
      </c>
      <c r="E118" s="47">
        <v>0</v>
      </c>
      <c r="F118" s="68">
        <v>0</v>
      </c>
      <c r="G118" s="72">
        <v>0</v>
      </c>
      <c r="H118" s="72">
        <v>0</v>
      </c>
    </row>
    <row r="119" spans="1:8" ht="95.25" customHeight="1" x14ac:dyDescent="0.2">
      <c r="A119" s="50" t="s">
        <v>153</v>
      </c>
      <c r="B119" s="7">
        <v>84</v>
      </c>
      <c r="C119" s="24">
        <v>3</v>
      </c>
      <c r="D119" s="47">
        <v>2</v>
      </c>
      <c r="E119" s="47">
        <v>4</v>
      </c>
      <c r="F119" s="68">
        <v>1</v>
      </c>
      <c r="G119" s="72">
        <v>63</v>
      </c>
      <c r="H119" s="72">
        <v>47</v>
      </c>
    </row>
    <row r="120" spans="1:8" ht="54.75" customHeight="1" x14ac:dyDescent="0.2">
      <c r="A120" s="50" t="s">
        <v>230</v>
      </c>
      <c r="B120" s="7">
        <v>85</v>
      </c>
      <c r="C120" s="24">
        <v>0</v>
      </c>
      <c r="D120" s="47">
        <v>0</v>
      </c>
      <c r="E120" s="47" t="s">
        <v>180</v>
      </c>
      <c r="F120" s="68" t="s">
        <v>180</v>
      </c>
      <c r="G120" s="72" t="s">
        <v>180</v>
      </c>
      <c r="H120" s="72" t="s">
        <v>180</v>
      </c>
    </row>
    <row r="121" spans="1:8" ht="22.5" customHeight="1" x14ac:dyDescent="0.2">
      <c r="A121" s="50" t="s">
        <v>150</v>
      </c>
      <c r="B121" s="7">
        <v>86</v>
      </c>
      <c r="C121" s="24">
        <v>33</v>
      </c>
      <c r="D121" s="47">
        <v>18</v>
      </c>
      <c r="E121" s="47">
        <v>11</v>
      </c>
      <c r="F121" s="68">
        <v>6</v>
      </c>
      <c r="G121" s="72">
        <v>21</v>
      </c>
      <c r="H121" s="72">
        <v>13</v>
      </c>
    </row>
    <row r="122" spans="1:8" ht="57" customHeight="1" x14ac:dyDescent="0.2">
      <c r="A122" s="50" t="s">
        <v>210</v>
      </c>
      <c r="B122" s="7">
        <v>87</v>
      </c>
      <c r="C122" s="24">
        <v>0</v>
      </c>
      <c r="D122" s="47">
        <v>0</v>
      </c>
      <c r="E122" s="47">
        <v>0</v>
      </c>
      <c r="F122" s="68">
        <v>0</v>
      </c>
      <c r="G122" s="72">
        <v>0</v>
      </c>
      <c r="H122" s="72">
        <v>0</v>
      </c>
    </row>
    <row r="123" spans="1:8" ht="23.25" customHeight="1" x14ac:dyDescent="0.2">
      <c r="A123" s="50" t="s">
        <v>151</v>
      </c>
      <c r="B123" s="7">
        <v>88</v>
      </c>
      <c r="C123" s="24">
        <v>45</v>
      </c>
      <c r="D123" s="47">
        <v>32</v>
      </c>
      <c r="E123" s="47">
        <v>12</v>
      </c>
      <c r="F123" s="68">
        <v>7</v>
      </c>
      <c r="G123" s="72">
        <v>78</v>
      </c>
      <c r="H123" s="72">
        <v>60</v>
      </c>
    </row>
    <row r="124" spans="1:8" ht="66.75" customHeight="1" x14ac:dyDescent="0.2">
      <c r="A124" s="50" t="s">
        <v>222</v>
      </c>
      <c r="B124" s="7">
        <v>89</v>
      </c>
      <c r="C124" s="24" t="s">
        <v>180</v>
      </c>
      <c r="D124" s="47" t="s">
        <v>180</v>
      </c>
      <c r="E124" s="47">
        <v>0</v>
      </c>
      <c r="F124" s="68">
        <v>0</v>
      </c>
      <c r="G124" s="72" t="s">
        <v>180</v>
      </c>
      <c r="H124" s="72" t="s">
        <v>180</v>
      </c>
    </row>
    <row r="125" spans="1:8" ht="25.5" customHeight="1" x14ac:dyDescent="0.2">
      <c r="A125" s="50" t="s">
        <v>152</v>
      </c>
      <c r="B125" s="7">
        <v>90</v>
      </c>
      <c r="C125" s="24">
        <v>0</v>
      </c>
      <c r="D125" s="47">
        <v>0</v>
      </c>
      <c r="E125" s="47">
        <v>0</v>
      </c>
      <c r="F125" s="68">
        <v>0</v>
      </c>
      <c r="G125" s="72">
        <v>0</v>
      </c>
      <c r="H125" s="72">
        <v>0</v>
      </c>
    </row>
    <row r="126" spans="1:8" ht="53.25" customHeight="1" x14ac:dyDescent="0.2">
      <c r="A126" s="50" t="s">
        <v>231</v>
      </c>
      <c r="B126" s="7">
        <v>91</v>
      </c>
      <c r="C126" s="24">
        <v>0</v>
      </c>
      <c r="D126" s="47">
        <v>0</v>
      </c>
      <c r="E126" s="47">
        <v>0</v>
      </c>
      <c r="F126" s="68">
        <v>0</v>
      </c>
      <c r="G126" s="72">
        <v>0</v>
      </c>
      <c r="H126" s="72">
        <v>0</v>
      </c>
    </row>
    <row r="127" spans="1:8" ht="128.25" customHeight="1" x14ac:dyDescent="0.2">
      <c r="A127" s="50" t="s">
        <v>232</v>
      </c>
      <c r="B127" s="7">
        <v>92</v>
      </c>
      <c r="C127" s="24">
        <v>18</v>
      </c>
      <c r="D127" s="47">
        <v>5</v>
      </c>
      <c r="E127" s="47" t="s">
        <v>180</v>
      </c>
      <c r="F127" s="68" t="s">
        <v>180</v>
      </c>
      <c r="G127" s="72" t="s">
        <v>180</v>
      </c>
      <c r="H127" s="72" t="s">
        <v>180</v>
      </c>
    </row>
    <row r="128" spans="1:8" ht="111" customHeight="1" x14ac:dyDescent="0.2">
      <c r="A128" s="50" t="s">
        <v>233</v>
      </c>
      <c r="B128" s="7">
        <v>93</v>
      </c>
      <c r="C128" s="24">
        <v>8</v>
      </c>
      <c r="D128" s="47">
        <v>6</v>
      </c>
      <c r="E128" s="47" t="s">
        <v>180</v>
      </c>
      <c r="F128" s="68" t="s">
        <v>180</v>
      </c>
      <c r="G128" s="72" t="s">
        <v>180</v>
      </c>
      <c r="H128" s="72" t="s">
        <v>180</v>
      </c>
    </row>
    <row r="129" spans="1:8" ht="106.5" customHeight="1" x14ac:dyDescent="0.2">
      <c r="A129" s="50" t="s">
        <v>234</v>
      </c>
      <c r="B129" s="7">
        <v>94</v>
      </c>
      <c r="C129" s="24">
        <v>0</v>
      </c>
      <c r="D129" s="47">
        <v>0</v>
      </c>
      <c r="E129" s="47" t="s">
        <v>180</v>
      </c>
      <c r="F129" s="68" t="s">
        <v>180</v>
      </c>
      <c r="G129" s="72" t="s">
        <v>180</v>
      </c>
      <c r="H129" s="72" t="s">
        <v>180</v>
      </c>
    </row>
    <row r="130" spans="1:8" ht="26.25" customHeight="1" x14ac:dyDescent="0.2">
      <c r="A130" s="11" t="s">
        <v>235</v>
      </c>
      <c r="B130" s="7">
        <v>95</v>
      </c>
      <c r="C130" s="74">
        <v>0</v>
      </c>
      <c r="D130" s="72">
        <v>0</v>
      </c>
      <c r="E130" s="72" t="s">
        <v>180</v>
      </c>
      <c r="F130" s="68" t="s">
        <v>180</v>
      </c>
      <c r="G130" s="72" t="s">
        <v>180</v>
      </c>
      <c r="H130" s="72" t="s">
        <v>180</v>
      </c>
    </row>
    <row r="131" spans="1:8" ht="54" customHeight="1" x14ac:dyDescent="0.2">
      <c r="A131" s="11" t="s">
        <v>236</v>
      </c>
      <c r="B131" s="7">
        <v>96</v>
      </c>
      <c r="C131" s="74">
        <v>0</v>
      </c>
      <c r="D131" s="72">
        <v>0</v>
      </c>
      <c r="E131" s="72">
        <v>0</v>
      </c>
      <c r="F131" s="68">
        <v>0</v>
      </c>
      <c r="G131" s="72">
        <v>0</v>
      </c>
      <c r="H131" s="72">
        <v>0</v>
      </c>
    </row>
    <row r="132" spans="1:8" ht="33.75" customHeight="1" x14ac:dyDescent="0.2">
      <c r="A132" s="11" t="s">
        <v>237</v>
      </c>
      <c r="B132" s="7">
        <v>97</v>
      </c>
      <c r="C132" s="74">
        <v>0</v>
      </c>
      <c r="D132" s="72">
        <v>0</v>
      </c>
      <c r="E132" s="72">
        <v>0</v>
      </c>
      <c r="F132" s="68">
        <v>0</v>
      </c>
      <c r="G132" s="72">
        <v>0</v>
      </c>
      <c r="H132" s="72">
        <v>0</v>
      </c>
    </row>
    <row r="133" spans="1:8" ht="29.25" customHeight="1" x14ac:dyDescent="0.2">
      <c r="A133" s="11" t="s">
        <v>238</v>
      </c>
      <c r="B133" s="7">
        <v>98</v>
      </c>
      <c r="C133" s="74">
        <v>0</v>
      </c>
      <c r="D133" s="72">
        <v>0</v>
      </c>
      <c r="E133" s="72">
        <v>0</v>
      </c>
      <c r="F133" s="68">
        <v>0</v>
      </c>
      <c r="G133" s="72">
        <v>0</v>
      </c>
      <c r="H133" s="72">
        <v>0</v>
      </c>
    </row>
    <row r="134" spans="1:8" ht="29.25" customHeight="1" x14ac:dyDescent="0.2">
      <c r="A134" s="11" t="s">
        <v>239</v>
      </c>
      <c r="B134" s="7">
        <v>99</v>
      </c>
      <c r="C134" s="74">
        <v>5</v>
      </c>
      <c r="D134" s="72">
        <v>3</v>
      </c>
      <c r="E134" s="72">
        <v>0</v>
      </c>
      <c r="F134" s="68">
        <v>0</v>
      </c>
      <c r="G134" s="72">
        <v>5</v>
      </c>
      <c r="H134" s="72">
        <v>3</v>
      </c>
    </row>
    <row r="135" spans="1:8" ht="23.25" customHeight="1" x14ac:dyDescent="0.2">
      <c r="A135" s="11" t="s">
        <v>240</v>
      </c>
      <c r="B135" s="7">
        <v>100</v>
      </c>
      <c r="C135" s="74">
        <v>0</v>
      </c>
      <c r="D135" s="72">
        <v>0</v>
      </c>
      <c r="E135" s="72">
        <v>0</v>
      </c>
      <c r="F135" s="68">
        <v>0</v>
      </c>
      <c r="G135" s="72">
        <v>0</v>
      </c>
      <c r="H135" s="72">
        <v>0</v>
      </c>
    </row>
    <row r="136" spans="1:8" ht="9" customHeight="1" x14ac:dyDescent="0.2">
      <c r="A136" s="53"/>
      <c r="B136" s="54"/>
      <c r="C136" s="55"/>
      <c r="D136" s="55"/>
      <c r="E136" s="56"/>
      <c r="F136" s="56"/>
    </row>
    <row r="137" spans="1:8" ht="38.25" customHeight="1" x14ac:dyDescent="0.2">
      <c r="A137" s="129" t="s">
        <v>268</v>
      </c>
      <c r="B137" s="129"/>
      <c r="C137" s="129"/>
      <c r="D137" s="129"/>
      <c r="E137" s="129"/>
      <c r="F137" s="129"/>
      <c r="G137" s="129"/>
      <c r="H137" s="129"/>
    </row>
    <row r="138" spans="1:8" x14ac:dyDescent="0.2">
      <c r="A138" s="90" t="s">
        <v>2</v>
      </c>
      <c r="B138" s="90"/>
      <c r="C138" s="90"/>
      <c r="D138" s="90"/>
      <c r="E138" s="47" t="s">
        <v>54</v>
      </c>
      <c r="F138" s="47" t="s">
        <v>30</v>
      </c>
      <c r="G138" s="47" t="s">
        <v>54</v>
      </c>
      <c r="H138" s="47" t="s">
        <v>30</v>
      </c>
    </row>
    <row r="139" spans="1:8" ht="38.25" customHeight="1" x14ac:dyDescent="0.2">
      <c r="A139" s="90"/>
      <c r="B139" s="90"/>
      <c r="C139" s="90"/>
      <c r="D139" s="90"/>
      <c r="E139" s="90" t="s">
        <v>86</v>
      </c>
      <c r="F139" s="90"/>
      <c r="G139" s="90" t="s">
        <v>55</v>
      </c>
      <c r="H139" s="90"/>
    </row>
    <row r="140" spans="1:8" ht="18.75" customHeight="1" thickBot="1" x14ac:dyDescent="0.25">
      <c r="A140" s="90">
        <v>0</v>
      </c>
      <c r="B140" s="90"/>
      <c r="C140" s="90"/>
      <c r="D140" s="90"/>
      <c r="E140" s="14">
        <v>1</v>
      </c>
      <c r="F140" s="14">
        <v>2</v>
      </c>
      <c r="G140" s="14">
        <v>3</v>
      </c>
      <c r="H140" s="14">
        <v>4</v>
      </c>
    </row>
    <row r="141" spans="1:8" ht="49.5" customHeight="1" x14ac:dyDescent="0.2">
      <c r="A141" s="92" t="s">
        <v>241</v>
      </c>
      <c r="B141" s="92"/>
      <c r="C141" s="50" t="s">
        <v>242</v>
      </c>
      <c r="D141" s="30" t="s">
        <v>11</v>
      </c>
      <c r="E141" s="29">
        <v>10</v>
      </c>
      <c r="F141" s="17">
        <v>5</v>
      </c>
      <c r="G141" s="17">
        <v>10</v>
      </c>
      <c r="H141" s="18">
        <v>3</v>
      </c>
    </row>
    <row r="142" spans="1:8" ht="46.5" customHeight="1" x14ac:dyDescent="0.2">
      <c r="A142" s="92"/>
      <c r="B142" s="92"/>
      <c r="C142" s="50" t="s">
        <v>243</v>
      </c>
      <c r="D142" s="30" t="s">
        <v>14</v>
      </c>
      <c r="E142" s="24">
        <v>177</v>
      </c>
      <c r="F142" s="47">
        <v>104</v>
      </c>
      <c r="G142" s="47">
        <v>278</v>
      </c>
      <c r="H142" s="19">
        <v>169</v>
      </c>
    </row>
    <row r="143" spans="1:8" ht="22.5" customHeight="1" x14ac:dyDescent="0.2">
      <c r="A143" s="115" t="s">
        <v>244</v>
      </c>
      <c r="B143" s="116"/>
      <c r="C143" s="117"/>
      <c r="D143" s="30" t="s">
        <v>16</v>
      </c>
      <c r="E143" s="24">
        <v>0</v>
      </c>
      <c r="F143" s="47">
        <v>0</v>
      </c>
      <c r="G143" s="47">
        <v>1</v>
      </c>
      <c r="H143" s="19">
        <v>0</v>
      </c>
    </row>
    <row r="144" spans="1:8" ht="22.5" customHeight="1" x14ac:dyDescent="0.2">
      <c r="A144" s="115" t="s">
        <v>142</v>
      </c>
      <c r="B144" s="116"/>
      <c r="C144" s="117"/>
      <c r="D144" s="30" t="s">
        <v>18</v>
      </c>
      <c r="E144" s="24">
        <v>260</v>
      </c>
      <c r="F144" s="47">
        <v>141</v>
      </c>
      <c r="G144" s="47">
        <v>1049</v>
      </c>
      <c r="H144" s="19">
        <v>521</v>
      </c>
    </row>
    <row r="145" spans="1:8" ht="22.5" customHeight="1" x14ac:dyDescent="0.2">
      <c r="A145" s="88" t="s">
        <v>141</v>
      </c>
      <c r="B145" s="98" t="s">
        <v>245</v>
      </c>
      <c r="C145" s="99"/>
      <c r="D145" s="30" t="s">
        <v>21</v>
      </c>
      <c r="E145" s="24">
        <v>34</v>
      </c>
      <c r="F145" s="47">
        <v>16</v>
      </c>
      <c r="G145" s="47">
        <v>201</v>
      </c>
      <c r="H145" s="19">
        <v>87</v>
      </c>
    </row>
    <row r="146" spans="1:8" ht="22.5" customHeight="1" x14ac:dyDescent="0.2">
      <c r="A146" s="97"/>
      <c r="B146" s="100" t="s">
        <v>246</v>
      </c>
      <c r="C146" s="101"/>
      <c r="D146" s="30" t="s">
        <v>22</v>
      </c>
      <c r="E146" s="24">
        <v>2</v>
      </c>
      <c r="F146" s="47">
        <v>0</v>
      </c>
      <c r="G146" s="47">
        <v>4</v>
      </c>
      <c r="H146" s="19">
        <v>3</v>
      </c>
    </row>
    <row r="147" spans="1:8" ht="22.5" customHeight="1" x14ac:dyDescent="0.2">
      <c r="A147" s="97"/>
      <c r="B147" s="102" t="s">
        <v>247</v>
      </c>
      <c r="C147" s="103"/>
      <c r="D147" s="31" t="s">
        <v>23</v>
      </c>
      <c r="E147" s="24">
        <v>1</v>
      </c>
      <c r="F147" s="47">
        <v>0</v>
      </c>
      <c r="G147" s="47">
        <v>4</v>
      </c>
      <c r="H147" s="19">
        <v>3</v>
      </c>
    </row>
    <row r="148" spans="1:8" ht="21.75" customHeight="1" x14ac:dyDescent="0.2">
      <c r="A148" s="88" t="s">
        <v>248</v>
      </c>
      <c r="B148" s="125" t="s">
        <v>249</v>
      </c>
      <c r="C148" s="126"/>
      <c r="D148" s="75" t="s">
        <v>24</v>
      </c>
      <c r="E148" s="63">
        <v>0</v>
      </c>
      <c r="F148" s="47">
        <v>0</v>
      </c>
      <c r="G148" s="47" t="s">
        <v>180</v>
      </c>
      <c r="H148" s="19" t="s">
        <v>180</v>
      </c>
    </row>
    <row r="149" spans="1:8" ht="24.75" customHeight="1" x14ac:dyDescent="0.2">
      <c r="A149" s="97"/>
      <c r="B149" s="125" t="s">
        <v>250</v>
      </c>
      <c r="C149" s="126"/>
      <c r="D149" s="75" t="s">
        <v>26</v>
      </c>
      <c r="E149" s="63">
        <v>0</v>
      </c>
      <c r="F149" s="47">
        <v>0</v>
      </c>
      <c r="G149" s="47" t="s">
        <v>180</v>
      </c>
      <c r="H149" s="19" t="s">
        <v>180</v>
      </c>
    </row>
    <row r="150" spans="1:8" ht="24" customHeight="1" x14ac:dyDescent="0.2">
      <c r="A150" s="97"/>
      <c r="B150" s="125" t="s">
        <v>251</v>
      </c>
      <c r="C150" s="126"/>
      <c r="D150" s="75" t="s">
        <v>74</v>
      </c>
      <c r="E150" s="79">
        <v>0</v>
      </c>
      <c r="F150" s="14">
        <v>0</v>
      </c>
      <c r="G150" s="14" t="s">
        <v>180</v>
      </c>
      <c r="H150" s="80" t="s">
        <v>180</v>
      </c>
    </row>
    <row r="151" spans="1:8" x14ac:dyDescent="0.2">
      <c r="A151" s="97"/>
      <c r="B151" s="102" t="s">
        <v>252</v>
      </c>
      <c r="C151" s="103"/>
      <c r="D151" s="75" t="s">
        <v>75</v>
      </c>
      <c r="E151" s="79">
        <v>0</v>
      </c>
      <c r="F151" s="14">
        <v>0</v>
      </c>
      <c r="G151" s="14" t="s">
        <v>180</v>
      </c>
      <c r="H151" s="80" t="s">
        <v>180</v>
      </c>
    </row>
    <row r="152" spans="1:8" ht="21" customHeight="1" x14ac:dyDescent="0.2">
      <c r="A152" s="97"/>
      <c r="B152" s="98" t="s">
        <v>253</v>
      </c>
      <c r="C152" s="99"/>
      <c r="D152" s="75" t="s">
        <v>76</v>
      </c>
      <c r="E152" s="79">
        <v>0</v>
      </c>
      <c r="F152" s="14">
        <v>0</v>
      </c>
      <c r="G152" s="14" t="s">
        <v>180</v>
      </c>
      <c r="H152" s="80" t="s">
        <v>180</v>
      </c>
    </row>
    <row r="153" spans="1:8" ht="63.75" customHeight="1" x14ac:dyDescent="0.2">
      <c r="A153" s="97"/>
      <c r="B153" s="98" t="s">
        <v>254</v>
      </c>
      <c r="C153" s="99"/>
      <c r="D153" s="75" t="s">
        <v>77</v>
      </c>
      <c r="E153" s="79">
        <v>0</v>
      </c>
      <c r="F153" s="14">
        <v>0</v>
      </c>
      <c r="G153" s="14" t="s">
        <v>180</v>
      </c>
      <c r="H153" s="80" t="s">
        <v>180</v>
      </c>
    </row>
    <row r="154" spans="1:8" ht="36" customHeight="1" x14ac:dyDescent="0.2">
      <c r="A154" s="97"/>
      <c r="B154" s="98" t="s">
        <v>255</v>
      </c>
      <c r="C154" s="99"/>
      <c r="D154" s="75" t="s">
        <v>78</v>
      </c>
      <c r="E154" s="79">
        <v>0</v>
      </c>
      <c r="F154" s="14">
        <v>0</v>
      </c>
      <c r="G154" s="14" t="s">
        <v>180</v>
      </c>
      <c r="H154" s="80" t="s">
        <v>180</v>
      </c>
    </row>
    <row r="155" spans="1:8" ht="36" customHeight="1" x14ac:dyDescent="0.2">
      <c r="A155" s="97"/>
      <c r="B155" s="98" t="s">
        <v>256</v>
      </c>
      <c r="C155" s="99"/>
      <c r="D155" s="75" t="s">
        <v>79</v>
      </c>
      <c r="E155" s="79">
        <v>0</v>
      </c>
      <c r="F155" s="14">
        <v>0</v>
      </c>
      <c r="G155" s="14" t="s">
        <v>180</v>
      </c>
      <c r="H155" s="80" t="s">
        <v>180</v>
      </c>
    </row>
    <row r="156" spans="1:8" ht="44.25" customHeight="1" x14ac:dyDescent="0.2">
      <c r="A156" s="97"/>
      <c r="B156" s="98" t="s">
        <v>257</v>
      </c>
      <c r="C156" s="99"/>
      <c r="D156" s="75" t="s">
        <v>80</v>
      </c>
      <c r="E156" s="79">
        <v>0</v>
      </c>
      <c r="F156" s="14">
        <v>0</v>
      </c>
      <c r="G156" s="14" t="s">
        <v>180</v>
      </c>
      <c r="H156" s="80" t="s">
        <v>180</v>
      </c>
    </row>
    <row r="157" spans="1:8" ht="66" customHeight="1" x14ac:dyDescent="0.2">
      <c r="A157" s="97"/>
      <c r="B157" s="98" t="s">
        <v>258</v>
      </c>
      <c r="C157" s="99"/>
      <c r="D157" s="75" t="s">
        <v>81</v>
      </c>
      <c r="E157" s="79">
        <v>0</v>
      </c>
      <c r="F157" s="14">
        <v>0</v>
      </c>
      <c r="G157" s="14" t="s">
        <v>180</v>
      </c>
      <c r="H157" s="80" t="s">
        <v>180</v>
      </c>
    </row>
    <row r="158" spans="1:8" ht="89.25" customHeight="1" x14ac:dyDescent="0.2">
      <c r="A158" s="97"/>
      <c r="B158" s="98" t="s">
        <v>259</v>
      </c>
      <c r="C158" s="99"/>
      <c r="D158" s="76">
        <v>18</v>
      </c>
      <c r="E158" s="79">
        <v>0</v>
      </c>
      <c r="F158" s="14">
        <v>0</v>
      </c>
      <c r="G158" s="14" t="s">
        <v>180</v>
      </c>
      <c r="H158" s="80" t="s">
        <v>180</v>
      </c>
    </row>
    <row r="159" spans="1:8" ht="61.5" customHeight="1" x14ac:dyDescent="0.2">
      <c r="A159" s="97"/>
      <c r="B159" s="98" t="s">
        <v>260</v>
      </c>
      <c r="C159" s="99"/>
      <c r="D159" s="76">
        <v>19</v>
      </c>
      <c r="E159" s="79">
        <v>0</v>
      </c>
      <c r="F159" s="14">
        <v>0</v>
      </c>
      <c r="G159" s="14" t="s">
        <v>180</v>
      </c>
      <c r="H159" s="80" t="s">
        <v>180</v>
      </c>
    </row>
    <row r="160" spans="1:8" ht="42" customHeight="1" x14ac:dyDescent="0.2">
      <c r="A160" s="97"/>
      <c r="B160" s="98" t="s">
        <v>261</v>
      </c>
      <c r="C160" s="99"/>
      <c r="D160" s="77">
        <v>20</v>
      </c>
      <c r="E160" s="79">
        <v>0</v>
      </c>
      <c r="F160" s="14">
        <v>0</v>
      </c>
      <c r="G160" s="14" t="s">
        <v>180</v>
      </c>
      <c r="H160" s="80" t="s">
        <v>180</v>
      </c>
    </row>
    <row r="161" spans="1:10" ht="15" customHeight="1" x14ac:dyDescent="0.2">
      <c r="A161" s="97"/>
      <c r="B161" s="125" t="s">
        <v>262</v>
      </c>
      <c r="C161" s="126"/>
      <c r="D161" s="76">
        <v>21</v>
      </c>
      <c r="E161" s="86">
        <v>6</v>
      </c>
      <c r="F161" s="72">
        <v>2</v>
      </c>
      <c r="G161" s="72" t="s">
        <v>180</v>
      </c>
      <c r="H161" s="76" t="s">
        <v>180</v>
      </c>
    </row>
    <row r="162" spans="1:10" ht="16.5" customHeight="1" thickBot="1" x14ac:dyDescent="0.25">
      <c r="A162" s="89"/>
      <c r="B162" s="98" t="s">
        <v>263</v>
      </c>
      <c r="C162" s="99"/>
      <c r="D162" s="77">
        <v>22</v>
      </c>
      <c r="E162" s="85">
        <v>0</v>
      </c>
      <c r="F162" s="83">
        <v>0</v>
      </c>
      <c r="G162" s="83" t="s">
        <v>180</v>
      </c>
      <c r="H162" s="84" t="s">
        <v>180</v>
      </c>
    </row>
    <row r="164" spans="1:10" ht="15" x14ac:dyDescent="0.25">
      <c r="A164" s="21" t="s">
        <v>165</v>
      </c>
      <c r="B164" s="32"/>
      <c r="C164" s="32"/>
      <c r="D164" s="32"/>
      <c r="E164" s="32"/>
      <c r="F164" s="32"/>
      <c r="G164" s="32"/>
      <c r="H164" s="32"/>
      <c r="I164" s="32"/>
      <c r="J164" s="32"/>
    </row>
    <row r="165" spans="1:10" ht="32.25" customHeight="1" x14ac:dyDescent="0.2">
      <c r="A165" s="90" t="s">
        <v>2</v>
      </c>
      <c r="B165" s="90"/>
      <c r="C165" s="90"/>
      <c r="D165" s="90"/>
      <c r="E165" s="90" t="s">
        <v>56</v>
      </c>
      <c r="F165" s="90"/>
      <c r="G165" s="90"/>
      <c r="H165" s="90"/>
      <c r="I165" s="90" t="s">
        <v>66</v>
      </c>
      <c r="J165" s="90"/>
    </row>
    <row r="166" spans="1:10" x14ac:dyDescent="0.2">
      <c r="A166" s="90"/>
      <c r="B166" s="90"/>
      <c r="C166" s="90"/>
      <c r="D166" s="90"/>
      <c r="E166" s="90" t="s">
        <v>8</v>
      </c>
      <c r="F166" s="90" t="s">
        <v>57</v>
      </c>
      <c r="G166" s="90"/>
      <c r="H166" s="90"/>
      <c r="I166" s="90" t="s">
        <v>8</v>
      </c>
      <c r="J166" s="90" t="s">
        <v>88</v>
      </c>
    </row>
    <row r="167" spans="1:10" ht="36" x14ac:dyDescent="0.2">
      <c r="A167" s="90"/>
      <c r="B167" s="90"/>
      <c r="C167" s="90"/>
      <c r="D167" s="90"/>
      <c r="E167" s="90"/>
      <c r="F167" s="47" t="s">
        <v>58</v>
      </c>
      <c r="G167" s="47" t="s">
        <v>87</v>
      </c>
      <c r="H167" s="47" t="s">
        <v>59</v>
      </c>
      <c r="I167" s="90"/>
      <c r="J167" s="90"/>
    </row>
    <row r="168" spans="1:10" ht="18.75" customHeight="1" thickBot="1" x14ac:dyDescent="0.25">
      <c r="A168" s="88">
        <v>0</v>
      </c>
      <c r="B168" s="88"/>
      <c r="C168" s="88"/>
      <c r="D168" s="88"/>
      <c r="E168" s="14">
        <v>1</v>
      </c>
      <c r="F168" s="14">
        <v>2</v>
      </c>
      <c r="G168" s="14">
        <v>3</v>
      </c>
      <c r="H168" s="14">
        <v>4</v>
      </c>
      <c r="I168" s="14">
        <v>5</v>
      </c>
      <c r="J168" s="14">
        <v>6</v>
      </c>
    </row>
    <row r="169" spans="1:10" ht="35.25" customHeight="1" x14ac:dyDescent="0.2">
      <c r="A169" s="92" t="s">
        <v>89</v>
      </c>
      <c r="B169" s="92"/>
      <c r="C169" s="92"/>
      <c r="D169" s="7" t="s">
        <v>11</v>
      </c>
      <c r="E169" s="29">
        <f>SUM(E170,E171)</f>
        <v>1670</v>
      </c>
      <c r="F169" s="17">
        <f>SUM(F170:F171)</f>
        <v>80</v>
      </c>
      <c r="G169" s="17">
        <f>SUM(G170:G171)</f>
        <v>929</v>
      </c>
      <c r="H169" s="17">
        <f>SUM(H170)</f>
        <v>2</v>
      </c>
      <c r="I169" s="17">
        <f>SUM(I170:I171)</f>
        <v>1255</v>
      </c>
      <c r="J169" s="18">
        <f>SUM(J170:J171)</f>
        <v>10</v>
      </c>
    </row>
    <row r="170" spans="1:10" ht="24.75" customHeight="1" x14ac:dyDescent="0.2">
      <c r="A170" s="93" t="s">
        <v>60</v>
      </c>
      <c r="B170" s="92" t="s">
        <v>61</v>
      </c>
      <c r="C170" s="92"/>
      <c r="D170" s="7" t="s">
        <v>14</v>
      </c>
      <c r="E170" s="24">
        <v>1629</v>
      </c>
      <c r="F170" s="47">
        <v>39</v>
      </c>
      <c r="G170" s="47">
        <v>897</v>
      </c>
      <c r="H170" s="47">
        <v>2</v>
      </c>
      <c r="I170" s="47">
        <v>1223</v>
      </c>
      <c r="J170" s="19">
        <v>5</v>
      </c>
    </row>
    <row r="171" spans="1:10" ht="21" customHeight="1" x14ac:dyDescent="0.2">
      <c r="A171" s="93"/>
      <c r="B171" s="94" t="s">
        <v>92</v>
      </c>
      <c r="C171" s="94"/>
      <c r="D171" s="7" t="s">
        <v>16</v>
      </c>
      <c r="E171" s="24">
        <v>41</v>
      </c>
      <c r="F171" s="47">
        <v>41</v>
      </c>
      <c r="G171" s="47">
        <v>32</v>
      </c>
      <c r="H171" s="47" t="s">
        <v>27</v>
      </c>
      <c r="I171" s="47">
        <v>32</v>
      </c>
      <c r="J171" s="19">
        <v>5</v>
      </c>
    </row>
    <row r="172" spans="1:10" ht="24" customHeight="1" x14ac:dyDescent="0.2">
      <c r="A172" s="93"/>
      <c r="B172" s="93" t="s">
        <v>31</v>
      </c>
      <c r="C172" s="50" t="s">
        <v>62</v>
      </c>
      <c r="D172" s="7" t="s">
        <v>18</v>
      </c>
      <c r="E172" s="24">
        <v>35</v>
      </c>
      <c r="F172" s="47">
        <v>35</v>
      </c>
      <c r="G172" s="47">
        <v>26</v>
      </c>
      <c r="H172" s="47" t="s">
        <v>27</v>
      </c>
      <c r="I172" s="47">
        <v>32</v>
      </c>
      <c r="J172" s="19">
        <v>5</v>
      </c>
    </row>
    <row r="173" spans="1:10" ht="36" x14ac:dyDescent="0.2">
      <c r="A173" s="93"/>
      <c r="B173" s="93"/>
      <c r="C173" s="50" t="s">
        <v>63</v>
      </c>
      <c r="D173" s="7" t="s">
        <v>21</v>
      </c>
      <c r="E173" s="24">
        <v>6</v>
      </c>
      <c r="F173" s="47">
        <v>6</v>
      </c>
      <c r="G173" s="47">
        <v>6</v>
      </c>
      <c r="H173" s="47" t="s">
        <v>27</v>
      </c>
      <c r="I173" s="47">
        <v>0</v>
      </c>
      <c r="J173" s="19">
        <v>0</v>
      </c>
    </row>
    <row r="174" spans="1:10" ht="24.75" customHeight="1" x14ac:dyDescent="0.2">
      <c r="A174" s="93"/>
      <c r="B174" s="92" t="s">
        <v>64</v>
      </c>
      <c r="C174" s="92"/>
      <c r="D174" s="7" t="s">
        <v>22</v>
      </c>
      <c r="E174" s="24">
        <v>427</v>
      </c>
      <c r="F174" s="47">
        <v>5</v>
      </c>
      <c r="G174" s="47">
        <v>308</v>
      </c>
      <c r="H174" s="47">
        <v>1</v>
      </c>
      <c r="I174" s="47">
        <v>232</v>
      </c>
      <c r="J174" s="19">
        <v>0</v>
      </c>
    </row>
    <row r="175" spans="1:10" ht="33.75" customHeight="1" x14ac:dyDescent="0.2">
      <c r="A175" s="93"/>
      <c r="B175" s="92" t="s">
        <v>103</v>
      </c>
      <c r="C175" s="92"/>
      <c r="D175" s="7" t="s">
        <v>23</v>
      </c>
      <c r="E175" s="24">
        <v>0</v>
      </c>
      <c r="F175" s="47">
        <v>0</v>
      </c>
      <c r="G175" s="47">
        <v>0</v>
      </c>
      <c r="H175" s="47">
        <v>0</v>
      </c>
      <c r="I175" s="47">
        <v>0</v>
      </c>
      <c r="J175" s="19">
        <v>0</v>
      </c>
    </row>
    <row r="178" spans="1:19" ht="15" x14ac:dyDescent="0.25">
      <c r="A178" s="42" t="s">
        <v>166</v>
      </c>
      <c r="B178" s="1"/>
      <c r="C178"/>
      <c r="D178"/>
      <c r="E178"/>
      <c r="F178"/>
      <c r="G178"/>
      <c r="H178"/>
      <c r="I178"/>
      <c r="J178"/>
    </row>
    <row r="179" spans="1:19" ht="22.5" customHeight="1" x14ac:dyDescent="0.2">
      <c r="A179" s="91" t="s">
        <v>2</v>
      </c>
      <c r="B179" s="91"/>
      <c r="C179" s="91" t="s">
        <v>65</v>
      </c>
      <c r="D179" s="91"/>
      <c r="E179" s="91"/>
      <c r="F179" s="91"/>
      <c r="G179" s="91" t="s">
        <v>66</v>
      </c>
      <c r="H179" s="91"/>
      <c r="I179" s="91"/>
      <c r="J179" s="91"/>
    </row>
    <row r="180" spans="1:19" ht="21" customHeight="1" x14ac:dyDescent="0.2">
      <c r="A180" s="91"/>
      <c r="B180" s="91"/>
      <c r="C180" s="91" t="s">
        <v>90</v>
      </c>
      <c r="D180" s="91"/>
      <c r="E180" s="91" t="s">
        <v>91</v>
      </c>
      <c r="F180" s="91"/>
      <c r="G180" s="91" t="s">
        <v>87</v>
      </c>
      <c r="H180" s="91"/>
      <c r="I180" s="91" t="s">
        <v>91</v>
      </c>
      <c r="J180" s="91"/>
    </row>
    <row r="181" spans="1:19" ht="21.75" customHeight="1" x14ac:dyDescent="0.2">
      <c r="A181" s="91"/>
      <c r="B181" s="91"/>
      <c r="C181" s="47" t="s">
        <v>67</v>
      </c>
      <c r="D181" s="47" t="s">
        <v>68</v>
      </c>
      <c r="E181" s="47" t="s">
        <v>67</v>
      </c>
      <c r="F181" s="47" t="s">
        <v>68</v>
      </c>
      <c r="G181" s="47" t="s">
        <v>67</v>
      </c>
      <c r="H181" s="47" t="s">
        <v>68</v>
      </c>
      <c r="I181" s="47" t="s">
        <v>67</v>
      </c>
      <c r="J181" s="47" t="s">
        <v>68</v>
      </c>
    </row>
    <row r="182" spans="1:19" ht="18.75" customHeight="1" thickBot="1" x14ac:dyDescent="0.25">
      <c r="A182" s="91">
        <v>0</v>
      </c>
      <c r="B182" s="91"/>
      <c r="C182" s="16">
        <v>1</v>
      </c>
      <c r="D182" s="16">
        <v>2</v>
      </c>
      <c r="E182" s="16">
        <v>3</v>
      </c>
      <c r="F182" s="16">
        <v>4</v>
      </c>
      <c r="G182" s="16">
        <v>5</v>
      </c>
      <c r="H182" s="16">
        <v>6</v>
      </c>
      <c r="I182" s="16">
        <v>7</v>
      </c>
      <c r="J182" s="16">
        <v>8</v>
      </c>
    </row>
    <row r="183" spans="1:19" ht="24" x14ac:dyDescent="0.2">
      <c r="A183" s="15" t="s">
        <v>69</v>
      </c>
      <c r="B183" s="5" t="s">
        <v>11</v>
      </c>
      <c r="C183" s="2">
        <v>0</v>
      </c>
      <c r="D183" s="187">
        <v>0</v>
      </c>
      <c r="E183" s="187">
        <v>1</v>
      </c>
      <c r="F183" s="187">
        <v>48</v>
      </c>
      <c r="G183" s="187">
        <v>1</v>
      </c>
      <c r="H183" s="187">
        <v>31</v>
      </c>
      <c r="I183" s="17">
        <v>19</v>
      </c>
      <c r="J183" s="18">
        <v>2689</v>
      </c>
    </row>
    <row r="184" spans="1:19" x14ac:dyDescent="0.2">
      <c r="A184" s="15" t="s">
        <v>70</v>
      </c>
      <c r="B184" s="5" t="s">
        <v>14</v>
      </c>
      <c r="C184" s="3">
        <v>0</v>
      </c>
      <c r="D184" s="51">
        <v>0</v>
      </c>
      <c r="E184" s="51">
        <v>20</v>
      </c>
      <c r="F184" s="51">
        <v>636</v>
      </c>
      <c r="G184" s="51" t="s">
        <v>27</v>
      </c>
      <c r="H184" s="51" t="s">
        <v>27</v>
      </c>
      <c r="I184" s="51" t="s">
        <v>27</v>
      </c>
      <c r="J184" s="4" t="s">
        <v>27</v>
      </c>
    </row>
    <row r="185" spans="1:19" ht="24.75" thickBot="1" x14ac:dyDescent="0.25">
      <c r="A185" s="15" t="s">
        <v>71</v>
      </c>
      <c r="B185" s="5" t="s">
        <v>16</v>
      </c>
      <c r="C185" s="37">
        <v>0</v>
      </c>
      <c r="D185" s="38">
        <v>0</v>
      </c>
      <c r="E185" s="38">
        <v>0</v>
      </c>
      <c r="F185" s="38">
        <v>0</v>
      </c>
      <c r="G185" s="38" t="s">
        <v>27</v>
      </c>
      <c r="H185" s="38" t="s">
        <v>27</v>
      </c>
      <c r="I185" s="38" t="s">
        <v>27</v>
      </c>
      <c r="J185" s="39" t="s">
        <v>27</v>
      </c>
    </row>
    <row r="190" spans="1:19" ht="15" x14ac:dyDescent="0.25">
      <c r="A190" s="21" t="s">
        <v>167</v>
      </c>
      <c r="B190" s="27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4"/>
      <c r="O190" s="32"/>
      <c r="P190" s="32"/>
      <c r="Q190" s="32"/>
      <c r="R190" s="33"/>
    </row>
    <row r="191" spans="1:19" ht="14.25" customHeight="1" x14ac:dyDescent="0.2">
      <c r="A191" s="90" t="s">
        <v>2</v>
      </c>
      <c r="B191" s="90"/>
      <c r="C191" s="90"/>
      <c r="D191" s="115" t="s">
        <v>3</v>
      </c>
      <c r="E191" s="116"/>
      <c r="F191" s="116"/>
      <c r="G191" s="116"/>
      <c r="H191" s="117"/>
      <c r="I191" s="90" t="s">
        <v>168</v>
      </c>
      <c r="J191" s="90"/>
      <c r="K191" s="90"/>
      <c r="L191" s="90"/>
      <c r="M191" s="90"/>
      <c r="N191" s="90"/>
      <c r="O191" s="90"/>
      <c r="P191" s="90"/>
      <c r="Q191" s="90"/>
      <c r="R191" s="121" t="s">
        <v>142</v>
      </c>
      <c r="S191" s="122"/>
    </row>
    <row r="192" spans="1:19" x14ac:dyDescent="0.2">
      <c r="A192" s="90"/>
      <c r="B192" s="90"/>
      <c r="C192" s="90"/>
      <c r="D192" s="90" t="s">
        <v>8</v>
      </c>
      <c r="E192" s="115" t="s">
        <v>141</v>
      </c>
      <c r="F192" s="116"/>
      <c r="G192" s="116"/>
      <c r="H192" s="117"/>
      <c r="I192" s="90" t="s">
        <v>8</v>
      </c>
      <c r="J192" s="90" t="s">
        <v>157</v>
      </c>
      <c r="K192" s="90"/>
      <c r="L192" s="90"/>
      <c r="M192" s="90"/>
      <c r="N192" s="90"/>
      <c r="O192" s="90"/>
      <c r="P192" s="90"/>
      <c r="Q192" s="90"/>
      <c r="R192" s="123"/>
      <c r="S192" s="124"/>
    </row>
    <row r="193" spans="1:19" ht="108" x14ac:dyDescent="0.2">
      <c r="A193" s="90"/>
      <c r="B193" s="90"/>
      <c r="C193" s="90"/>
      <c r="D193" s="90"/>
      <c r="E193" s="47" t="s">
        <v>9</v>
      </c>
      <c r="F193" s="47" t="s">
        <v>155</v>
      </c>
      <c r="G193" s="47" t="s">
        <v>264</v>
      </c>
      <c r="H193" s="47" t="s">
        <v>156</v>
      </c>
      <c r="I193" s="90"/>
      <c r="J193" s="47" t="s">
        <v>93</v>
      </c>
      <c r="K193" s="47" t="s">
        <v>110</v>
      </c>
      <c r="L193" s="47" t="s">
        <v>112</v>
      </c>
      <c r="M193" s="47" t="s">
        <v>111</v>
      </c>
      <c r="N193" s="47" t="s">
        <v>265</v>
      </c>
      <c r="O193" s="47" t="s">
        <v>198</v>
      </c>
      <c r="P193" s="47" t="s">
        <v>266</v>
      </c>
      <c r="Q193" s="47" t="s">
        <v>267</v>
      </c>
      <c r="R193" s="62" t="s">
        <v>8</v>
      </c>
      <c r="S193" s="72" t="s">
        <v>9</v>
      </c>
    </row>
    <row r="194" spans="1:19" x14ac:dyDescent="0.2">
      <c r="A194" s="90"/>
      <c r="B194" s="90"/>
      <c r="C194" s="90"/>
      <c r="D194" s="90" t="s">
        <v>66</v>
      </c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78"/>
      <c r="S194" s="67"/>
    </row>
    <row r="195" spans="1:19" ht="15" thickBot="1" x14ac:dyDescent="0.25">
      <c r="A195" s="90">
        <v>0</v>
      </c>
      <c r="B195" s="90"/>
      <c r="C195" s="115"/>
      <c r="D195" s="14">
        <v>1</v>
      </c>
      <c r="E195" s="14">
        <v>2</v>
      </c>
      <c r="F195" s="14">
        <v>3</v>
      </c>
      <c r="G195" s="14">
        <v>4</v>
      </c>
      <c r="H195" s="14">
        <v>5</v>
      </c>
      <c r="I195" s="14">
        <v>6</v>
      </c>
      <c r="J195" s="14">
        <v>7</v>
      </c>
      <c r="K195" s="14">
        <v>8</v>
      </c>
      <c r="L195" s="14">
        <v>9</v>
      </c>
      <c r="M195" s="14">
        <v>10</v>
      </c>
      <c r="N195" s="14">
        <v>11</v>
      </c>
      <c r="O195" s="14">
        <v>12</v>
      </c>
      <c r="P195" s="14">
        <v>13</v>
      </c>
      <c r="Q195" s="14">
        <v>14</v>
      </c>
      <c r="R195" s="66">
        <v>15</v>
      </c>
      <c r="S195" s="71">
        <v>16</v>
      </c>
    </row>
    <row r="196" spans="1:19" x14ac:dyDescent="0.2">
      <c r="A196" s="98" t="s">
        <v>29</v>
      </c>
      <c r="B196" s="99"/>
      <c r="C196" s="7" t="s">
        <v>11</v>
      </c>
      <c r="D196" s="29">
        <v>21289</v>
      </c>
      <c r="E196" s="17">
        <v>10109</v>
      </c>
      <c r="F196" s="17">
        <v>0</v>
      </c>
      <c r="G196" s="17">
        <v>432</v>
      </c>
      <c r="H196" s="17">
        <v>6525</v>
      </c>
      <c r="I196" s="17">
        <v>17087</v>
      </c>
      <c r="J196" s="17">
        <v>3270</v>
      </c>
      <c r="K196" s="17">
        <v>1295</v>
      </c>
      <c r="L196" s="17">
        <v>6822</v>
      </c>
      <c r="M196" s="17">
        <v>8457</v>
      </c>
      <c r="N196" s="17">
        <v>6930</v>
      </c>
      <c r="O196" s="17">
        <v>1219</v>
      </c>
      <c r="P196" s="17">
        <v>409</v>
      </c>
      <c r="Q196" s="17">
        <v>1221</v>
      </c>
      <c r="R196" s="47">
        <v>1049</v>
      </c>
      <c r="S196" s="47">
        <v>521</v>
      </c>
    </row>
    <row r="197" spans="1:19" x14ac:dyDescent="0.2">
      <c r="A197" s="93" t="s">
        <v>113</v>
      </c>
      <c r="B197" s="40" t="s">
        <v>114</v>
      </c>
      <c r="C197" s="7" t="s">
        <v>14</v>
      </c>
      <c r="D197" s="24">
        <v>3438</v>
      </c>
      <c r="E197" s="47">
        <v>1686</v>
      </c>
      <c r="F197" s="47">
        <v>0</v>
      </c>
      <c r="G197" s="47">
        <v>121</v>
      </c>
      <c r="H197" s="47" t="s">
        <v>27</v>
      </c>
      <c r="I197" s="47">
        <v>2315</v>
      </c>
      <c r="J197" s="47">
        <v>778</v>
      </c>
      <c r="K197" s="47">
        <v>303</v>
      </c>
      <c r="L197" s="47">
        <v>708</v>
      </c>
      <c r="M197" s="47">
        <v>318</v>
      </c>
      <c r="N197" s="47">
        <v>1136</v>
      </c>
      <c r="O197" s="47">
        <v>129</v>
      </c>
      <c r="P197" s="47">
        <v>104</v>
      </c>
      <c r="Q197" s="47">
        <v>170</v>
      </c>
      <c r="R197" s="47">
        <v>165</v>
      </c>
      <c r="S197" s="47">
        <v>91</v>
      </c>
    </row>
    <row r="198" spans="1:19" x14ac:dyDescent="0.2">
      <c r="A198" s="93"/>
      <c r="B198" s="40" t="s">
        <v>115</v>
      </c>
      <c r="C198" s="7" t="s">
        <v>16</v>
      </c>
      <c r="D198" s="24">
        <v>5018</v>
      </c>
      <c r="E198" s="47">
        <v>2339</v>
      </c>
      <c r="F198" s="47">
        <v>0</v>
      </c>
      <c r="G198" s="47">
        <v>153</v>
      </c>
      <c r="H198" s="47" t="s">
        <v>27</v>
      </c>
      <c r="I198" s="47">
        <v>3566</v>
      </c>
      <c r="J198" s="47">
        <v>1066</v>
      </c>
      <c r="K198" s="47">
        <v>455</v>
      </c>
      <c r="L198" s="47">
        <v>1187</v>
      </c>
      <c r="M198" s="47">
        <v>517</v>
      </c>
      <c r="N198" s="47">
        <v>1789</v>
      </c>
      <c r="O198" s="47">
        <v>203</v>
      </c>
      <c r="P198" s="47">
        <v>141</v>
      </c>
      <c r="Q198" s="47">
        <v>287</v>
      </c>
      <c r="R198" s="47">
        <v>234</v>
      </c>
      <c r="S198" s="47">
        <v>104</v>
      </c>
    </row>
    <row r="199" spans="1:19" x14ac:dyDescent="0.2">
      <c r="A199" s="93"/>
      <c r="B199" s="40" t="s">
        <v>116</v>
      </c>
      <c r="C199" s="7" t="s">
        <v>18</v>
      </c>
      <c r="D199" s="24">
        <v>2998</v>
      </c>
      <c r="E199" s="47">
        <v>1450</v>
      </c>
      <c r="F199" s="47">
        <v>0</v>
      </c>
      <c r="G199" s="47">
        <v>112</v>
      </c>
      <c r="H199" s="47" t="s">
        <v>27</v>
      </c>
      <c r="I199" s="47">
        <v>2264</v>
      </c>
      <c r="J199" s="47">
        <v>588</v>
      </c>
      <c r="K199" s="47">
        <v>258</v>
      </c>
      <c r="L199" s="47">
        <v>876</v>
      </c>
      <c r="M199" s="47">
        <v>445</v>
      </c>
      <c r="N199" s="47">
        <v>1032</v>
      </c>
      <c r="O199" s="47">
        <v>150</v>
      </c>
      <c r="P199" s="47">
        <v>84</v>
      </c>
      <c r="Q199" s="47">
        <v>195</v>
      </c>
      <c r="R199" s="47">
        <v>88</v>
      </c>
      <c r="S199" s="47">
        <v>43</v>
      </c>
    </row>
    <row r="200" spans="1:19" x14ac:dyDescent="0.2">
      <c r="A200" s="93"/>
      <c r="B200" s="40" t="s">
        <v>117</v>
      </c>
      <c r="C200" s="7" t="s">
        <v>21</v>
      </c>
      <c r="D200" s="24">
        <v>3310</v>
      </c>
      <c r="E200" s="47">
        <v>1659</v>
      </c>
      <c r="F200" s="47">
        <v>0</v>
      </c>
      <c r="G200" s="47">
        <v>46</v>
      </c>
      <c r="H200" s="47" t="s">
        <v>27</v>
      </c>
      <c r="I200" s="47">
        <v>2505</v>
      </c>
      <c r="J200" s="47">
        <v>448</v>
      </c>
      <c r="K200" s="47">
        <v>167</v>
      </c>
      <c r="L200" s="47">
        <v>1036</v>
      </c>
      <c r="M200" s="47">
        <v>816</v>
      </c>
      <c r="N200" s="47">
        <v>1060</v>
      </c>
      <c r="O200" s="47">
        <v>182</v>
      </c>
      <c r="P200" s="47">
        <v>76</v>
      </c>
      <c r="Q200" s="47">
        <v>222</v>
      </c>
      <c r="R200" s="68">
        <v>84</v>
      </c>
      <c r="S200" s="47">
        <v>41</v>
      </c>
    </row>
    <row r="201" spans="1:19" x14ac:dyDescent="0.2">
      <c r="A201" s="93"/>
      <c r="B201" s="40" t="s">
        <v>118</v>
      </c>
      <c r="C201" s="7" t="s">
        <v>22</v>
      </c>
      <c r="D201" s="24">
        <v>3408</v>
      </c>
      <c r="E201" s="47">
        <v>1609</v>
      </c>
      <c r="F201" s="47">
        <v>0</v>
      </c>
      <c r="G201" s="47" t="s">
        <v>27</v>
      </c>
      <c r="H201" s="47">
        <v>3408</v>
      </c>
      <c r="I201" s="47">
        <v>3380</v>
      </c>
      <c r="J201" s="47">
        <v>288</v>
      </c>
      <c r="K201" s="47">
        <v>88</v>
      </c>
      <c r="L201" s="47">
        <v>1349</v>
      </c>
      <c r="M201" s="47">
        <v>3357</v>
      </c>
      <c r="N201" s="47">
        <v>1040</v>
      </c>
      <c r="O201" s="47">
        <v>222</v>
      </c>
      <c r="P201" s="47">
        <v>2</v>
      </c>
      <c r="Q201" s="47">
        <v>188</v>
      </c>
      <c r="R201" s="68">
        <v>71</v>
      </c>
      <c r="S201" s="47">
        <v>42</v>
      </c>
    </row>
    <row r="202" spans="1:19" x14ac:dyDescent="0.2">
      <c r="A202" s="93"/>
      <c r="B202" s="40" t="s">
        <v>119</v>
      </c>
      <c r="C202" s="7" t="s">
        <v>23</v>
      </c>
      <c r="D202" s="24">
        <v>3117</v>
      </c>
      <c r="E202" s="47">
        <v>1366</v>
      </c>
      <c r="F202" s="47">
        <v>0</v>
      </c>
      <c r="G202" s="47" t="s">
        <v>27</v>
      </c>
      <c r="H202" s="47">
        <v>3117</v>
      </c>
      <c r="I202" s="47">
        <v>3057</v>
      </c>
      <c r="J202" s="47">
        <v>102</v>
      </c>
      <c r="K202" s="47">
        <v>24</v>
      </c>
      <c r="L202" s="47">
        <v>1666</v>
      </c>
      <c r="M202" s="47">
        <v>3004</v>
      </c>
      <c r="N202" s="47">
        <v>873</v>
      </c>
      <c r="O202" s="47">
        <v>333</v>
      </c>
      <c r="P202" s="47">
        <v>2</v>
      </c>
      <c r="Q202" s="47">
        <v>159</v>
      </c>
      <c r="R202" s="68">
        <v>407</v>
      </c>
      <c r="S202" s="47">
        <v>200</v>
      </c>
    </row>
    <row r="203" spans="1:19" x14ac:dyDescent="0.2">
      <c r="A203" s="93" t="s">
        <v>120</v>
      </c>
      <c r="B203" s="40" t="s">
        <v>121</v>
      </c>
      <c r="C203" s="7" t="s">
        <v>24</v>
      </c>
      <c r="D203" s="24">
        <v>1295</v>
      </c>
      <c r="E203" s="47">
        <v>650</v>
      </c>
      <c r="F203" s="47">
        <v>0</v>
      </c>
      <c r="G203" s="47">
        <v>238</v>
      </c>
      <c r="H203" s="47">
        <v>112</v>
      </c>
      <c r="I203" s="47">
        <v>1295</v>
      </c>
      <c r="J203" s="47">
        <v>1295</v>
      </c>
      <c r="K203" s="47">
        <v>1295</v>
      </c>
      <c r="L203" s="47" t="s">
        <v>27</v>
      </c>
      <c r="M203" s="47">
        <v>180</v>
      </c>
      <c r="N203" s="47">
        <v>822</v>
      </c>
      <c r="O203" s="47">
        <v>60</v>
      </c>
      <c r="P203" s="47">
        <v>5</v>
      </c>
      <c r="Q203" s="47">
        <v>45</v>
      </c>
      <c r="R203" s="68">
        <v>62</v>
      </c>
      <c r="S203" s="47">
        <v>25</v>
      </c>
    </row>
    <row r="204" spans="1:19" x14ac:dyDescent="0.2">
      <c r="A204" s="93"/>
      <c r="B204" s="40" t="s">
        <v>122</v>
      </c>
      <c r="C204" s="7" t="s">
        <v>26</v>
      </c>
      <c r="D204" s="24">
        <v>4184</v>
      </c>
      <c r="E204" s="47">
        <v>2363</v>
      </c>
      <c r="F204" s="47">
        <v>0</v>
      </c>
      <c r="G204" s="47">
        <v>159</v>
      </c>
      <c r="H204" s="47">
        <v>721</v>
      </c>
      <c r="I204" s="47">
        <v>3285</v>
      </c>
      <c r="J204" s="47">
        <v>1975</v>
      </c>
      <c r="K204" s="47" t="s">
        <v>27</v>
      </c>
      <c r="L204" s="47" t="s">
        <v>27</v>
      </c>
      <c r="M204" s="47">
        <v>1020</v>
      </c>
      <c r="N204" s="47">
        <v>1653</v>
      </c>
      <c r="O204" s="47">
        <v>189</v>
      </c>
      <c r="P204" s="47">
        <v>56</v>
      </c>
      <c r="Q204" s="47">
        <v>290</v>
      </c>
      <c r="R204" s="68">
        <v>173</v>
      </c>
      <c r="S204" s="47">
        <v>95</v>
      </c>
    </row>
    <row r="205" spans="1:19" x14ac:dyDescent="0.2">
      <c r="A205" s="93"/>
      <c r="B205" s="40" t="s">
        <v>123</v>
      </c>
      <c r="C205" s="7" t="s">
        <v>74</v>
      </c>
      <c r="D205" s="189">
        <v>5842</v>
      </c>
      <c r="E205" s="181">
        <v>3106</v>
      </c>
      <c r="F205" s="181">
        <v>0</v>
      </c>
      <c r="G205" s="181">
        <v>18</v>
      </c>
      <c r="H205" s="181">
        <v>1623</v>
      </c>
      <c r="I205" s="181">
        <v>3648</v>
      </c>
      <c r="J205" s="181" t="s">
        <v>27</v>
      </c>
      <c r="K205" s="181" t="s">
        <v>27</v>
      </c>
      <c r="L205" s="181" t="s">
        <v>27</v>
      </c>
      <c r="M205" s="181">
        <v>2171</v>
      </c>
      <c r="N205" s="181">
        <v>1814</v>
      </c>
      <c r="O205" s="181">
        <v>249</v>
      </c>
      <c r="P205" s="181">
        <v>155</v>
      </c>
      <c r="Q205" s="47">
        <v>492</v>
      </c>
      <c r="R205" s="68">
        <v>244</v>
      </c>
      <c r="S205" s="47">
        <v>122</v>
      </c>
    </row>
    <row r="206" spans="1:19" x14ac:dyDescent="0.2">
      <c r="A206" s="93"/>
      <c r="B206" s="40" t="s">
        <v>124</v>
      </c>
      <c r="C206" s="7" t="s">
        <v>75</v>
      </c>
      <c r="D206" s="189">
        <v>6091</v>
      </c>
      <c r="E206" s="181">
        <v>2879</v>
      </c>
      <c r="F206" s="181">
        <v>0</v>
      </c>
      <c r="G206" s="181">
        <v>13</v>
      </c>
      <c r="H206" s="181">
        <v>2195</v>
      </c>
      <c r="I206" s="181">
        <v>4982</v>
      </c>
      <c r="J206" s="181" t="s">
        <v>27</v>
      </c>
      <c r="K206" s="181" t="s">
        <v>27</v>
      </c>
      <c r="L206" s="181">
        <v>2945</v>
      </c>
      <c r="M206" s="181">
        <v>2830</v>
      </c>
      <c r="N206" s="181">
        <v>1590</v>
      </c>
      <c r="O206" s="181">
        <v>373</v>
      </c>
      <c r="P206" s="181">
        <v>151</v>
      </c>
      <c r="Q206" s="47">
        <v>352</v>
      </c>
      <c r="R206" s="68">
        <v>240</v>
      </c>
      <c r="S206" s="47">
        <v>130</v>
      </c>
    </row>
    <row r="207" spans="1:19" x14ac:dyDescent="0.2">
      <c r="A207" s="93"/>
      <c r="B207" s="40" t="s">
        <v>125</v>
      </c>
      <c r="C207" s="7" t="s">
        <v>76</v>
      </c>
      <c r="D207" s="189">
        <v>2451</v>
      </c>
      <c r="E207" s="181">
        <v>1106</v>
      </c>
      <c r="F207" s="181">
        <v>0</v>
      </c>
      <c r="G207" s="181">
        <v>4</v>
      </c>
      <c r="H207" s="181">
        <v>1124</v>
      </c>
      <c r="I207" s="181">
        <v>2451</v>
      </c>
      <c r="J207" s="181" t="s">
        <v>27</v>
      </c>
      <c r="K207" s="181" t="s">
        <v>27</v>
      </c>
      <c r="L207" s="181">
        <v>2451</v>
      </c>
      <c r="M207" s="181">
        <v>1372</v>
      </c>
      <c r="N207" s="181">
        <v>689</v>
      </c>
      <c r="O207" s="181">
        <v>196</v>
      </c>
      <c r="P207" s="181">
        <v>27</v>
      </c>
      <c r="Q207" s="47">
        <v>40</v>
      </c>
      <c r="R207" s="68">
        <v>69</v>
      </c>
      <c r="S207" s="47">
        <v>33</v>
      </c>
    </row>
    <row r="208" spans="1:19" x14ac:dyDescent="0.2">
      <c r="A208" s="93"/>
      <c r="B208" s="40" t="s">
        <v>126</v>
      </c>
      <c r="C208" s="7" t="s">
        <v>77</v>
      </c>
      <c r="D208" s="24">
        <v>1426</v>
      </c>
      <c r="E208" s="47">
        <v>5</v>
      </c>
      <c r="F208" s="47">
        <v>0</v>
      </c>
      <c r="G208" s="47">
        <v>0</v>
      </c>
      <c r="H208" s="47">
        <v>750</v>
      </c>
      <c r="I208" s="47">
        <v>1426</v>
      </c>
      <c r="J208" s="47" t="s">
        <v>27</v>
      </c>
      <c r="K208" s="47" t="s">
        <v>27</v>
      </c>
      <c r="L208" s="47">
        <v>1426</v>
      </c>
      <c r="M208" s="47">
        <v>884</v>
      </c>
      <c r="N208" s="47">
        <v>362</v>
      </c>
      <c r="O208" s="47">
        <v>152</v>
      </c>
      <c r="P208" s="47">
        <v>15</v>
      </c>
      <c r="Q208" s="47">
        <v>2</v>
      </c>
      <c r="R208" s="68">
        <v>261</v>
      </c>
      <c r="S208" s="47">
        <v>116</v>
      </c>
    </row>
    <row r="209" spans="1:20" x14ac:dyDescent="0.2">
      <c r="A209" s="93" t="s">
        <v>127</v>
      </c>
      <c r="B209" s="11" t="s">
        <v>128</v>
      </c>
      <c r="C209" s="7" t="s">
        <v>78</v>
      </c>
      <c r="D209" s="24">
        <v>7097</v>
      </c>
      <c r="E209" s="47">
        <v>4187</v>
      </c>
      <c r="F209" s="47">
        <v>0</v>
      </c>
      <c r="G209" s="47">
        <v>243</v>
      </c>
      <c r="H209" s="47">
        <v>2279</v>
      </c>
      <c r="I209" s="47">
        <v>4705</v>
      </c>
      <c r="J209" s="47">
        <v>889</v>
      </c>
      <c r="K209" s="47">
        <v>121</v>
      </c>
      <c r="L209" s="47">
        <v>1894</v>
      </c>
      <c r="M209" s="47">
        <v>2823</v>
      </c>
      <c r="N209" s="47">
        <v>0</v>
      </c>
      <c r="O209" s="47">
        <v>289</v>
      </c>
      <c r="P209" s="47">
        <v>134</v>
      </c>
      <c r="Q209" s="47">
        <v>312</v>
      </c>
      <c r="R209" s="68">
        <v>352</v>
      </c>
      <c r="S209" s="47">
        <v>211</v>
      </c>
    </row>
    <row r="210" spans="1:20" ht="48" x14ac:dyDescent="0.2">
      <c r="A210" s="93"/>
      <c r="B210" s="11" t="s">
        <v>129</v>
      </c>
      <c r="C210" s="7" t="s">
        <v>79</v>
      </c>
      <c r="D210" s="24">
        <v>3365</v>
      </c>
      <c r="E210" s="47">
        <v>1492</v>
      </c>
      <c r="F210" s="47">
        <v>0</v>
      </c>
      <c r="G210" s="47">
        <v>94</v>
      </c>
      <c r="H210" s="47">
        <v>1167</v>
      </c>
      <c r="I210" s="47">
        <v>2759</v>
      </c>
      <c r="J210" s="47">
        <v>488</v>
      </c>
      <c r="K210" s="47">
        <v>232</v>
      </c>
      <c r="L210" s="47">
        <v>1395</v>
      </c>
      <c r="M210" s="47">
        <v>1521</v>
      </c>
      <c r="N210" s="47">
        <v>397</v>
      </c>
      <c r="O210" s="47">
        <v>229</v>
      </c>
      <c r="P210" s="47">
        <v>65</v>
      </c>
      <c r="Q210" s="47">
        <v>195</v>
      </c>
      <c r="R210" s="68">
        <v>165</v>
      </c>
      <c r="S210" s="47">
        <v>79</v>
      </c>
    </row>
    <row r="211" spans="1:20" ht="36" x14ac:dyDescent="0.2">
      <c r="A211" s="93"/>
      <c r="B211" s="11" t="s">
        <v>130</v>
      </c>
      <c r="C211" s="7" t="s">
        <v>80</v>
      </c>
      <c r="D211" s="24">
        <v>2890</v>
      </c>
      <c r="E211" s="47">
        <v>1438</v>
      </c>
      <c r="F211" s="47">
        <v>0</v>
      </c>
      <c r="G211" s="47">
        <v>74</v>
      </c>
      <c r="H211" s="47">
        <v>879</v>
      </c>
      <c r="I211" s="47">
        <v>2504</v>
      </c>
      <c r="J211" s="47">
        <v>700</v>
      </c>
      <c r="K211" s="47">
        <v>336</v>
      </c>
      <c r="L211" s="47">
        <v>560</v>
      </c>
      <c r="M211" s="47">
        <v>1152</v>
      </c>
      <c r="N211" s="47">
        <v>1762</v>
      </c>
      <c r="O211" s="47">
        <v>170</v>
      </c>
      <c r="P211" s="47">
        <v>38</v>
      </c>
      <c r="Q211" s="47">
        <v>191</v>
      </c>
      <c r="R211" s="68">
        <v>130</v>
      </c>
      <c r="S211" s="47">
        <v>62</v>
      </c>
    </row>
    <row r="212" spans="1:20" ht="36" x14ac:dyDescent="0.2">
      <c r="A212" s="93"/>
      <c r="B212" s="11" t="s">
        <v>131</v>
      </c>
      <c r="C212" s="7" t="s">
        <v>81</v>
      </c>
      <c r="D212" s="24">
        <v>1724</v>
      </c>
      <c r="E212" s="47">
        <v>520</v>
      </c>
      <c r="F212" s="47">
        <v>0</v>
      </c>
      <c r="G212" s="47">
        <v>21</v>
      </c>
      <c r="H212" s="47">
        <v>671</v>
      </c>
      <c r="I212" s="47">
        <v>1436</v>
      </c>
      <c r="J212" s="47">
        <v>111</v>
      </c>
      <c r="K212" s="47">
        <v>76</v>
      </c>
      <c r="L212" s="47">
        <v>969</v>
      </c>
      <c r="M212" s="47">
        <v>829</v>
      </c>
      <c r="N212" s="47">
        <v>161</v>
      </c>
      <c r="O212" s="47">
        <v>181</v>
      </c>
      <c r="P212" s="47">
        <v>37</v>
      </c>
      <c r="Q212" s="47">
        <v>83</v>
      </c>
      <c r="R212" s="68">
        <v>91</v>
      </c>
      <c r="S212" s="47">
        <v>32</v>
      </c>
    </row>
    <row r="213" spans="1:20" ht="36" x14ac:dyDescent="0.2">
      <c r="A213" s="93"/>
      <c r="B213" s="11" t="s">
        <v>132</v>
      </c>
      <c r="C213" s="7" t="s">
        <v>82</v>
      </c>
      <c r="D213" s="24">
        <v>6213</v>
      </c>
      <c r="E213" s="47">
        <v>2472</v>
      </c>
      <c r="F213" s="47">
        <v>0</v>
      </c>
      <c r="G213" s="47">
        <v>0</v>
      </c>
      <c r="H213" s="47">
        <v>1529</v>
      </c>
      <c r="I213" s="47">
        <v>5683</v>
      </c>
      <c r="J213" s="47">
        <v>1082</v>
      </c>
      <c r="K213" s="47">
        <v>530</v>
      </c>
      <c r="L213" s="47">
        <v>2004</v>
      </c>
      <c r="M213" s="47">
        <v>2132</v>
      </c>
      <c r="N213" s="47">
        <v>4610</v>
      </c>
      <c r="O213" s="47">
        <v>350</v>
      </c>
      <c r="P213" s="47">
        <v>135</v>
      </c>
      <c r="Q213" s="47">
        <v>440</v>
      </c>
      <c r="R213" s="68">
        <v>311</v>
      </c>
      <c r="S213" s="47">
        <v>137</v>
      </c>
    </row>
    <row r="214" spans="1:20" x14ac:dyDescent="0.2">
      <c r="A214" s="93" t="s">
        <v>133</v>
      </c>
      <c r="B214" s="40" t="s">
        <v>134</v>
      </c>
      <c r="C214" s="7" t="s">
        <v>83</v>
      </c>
      <c r="D214" s="24">
        <v>6085</v>
      </c>
      <c r="E214" s="47">
        <v>2712</v>
      </c>
      <c r="F214" s="47">
        <v>0</v>
      </c>
      <c r="G214" s="47">
        <v>146</v>
      </c>
      <c r="H214" s="47">
        <v>1613</v>
      </c>
      <c r="I214" s="47">
        <v>5198</v>
      </c>
      <c r="J214" s="47">
        <v>1524</v>
      </c>
      <c r="K214" s="47">
        <v>609</v>
      </c>
      <c r="L214" s="47">
        <v>1392</v>
      </c>
      <c r="M214" s="47">
        <v>2328</v>
      </c>
      <c r="N214" s="47">
        <v>2851</v>
      </c>
      <c r="O214" s="47">
        <v>357</v>
      </c>
      <c r="P214" s="47">
        <v>110</v>
      </c>
      <c r="Q214" s="47">
        <v>373</v>
      </c>
      <c r="R214" s="68">
        <v>296</v>
      </c>
      <c r="S214" s="47">
        <v>140</v>
      </c>
    </row>
    <row r="215" spans="1:20" x14ac:dyDescent="0.2">
      <c r="A215" s="93"/>
      <c r="B215" s="40" t="s">
        <v>135</v>
      </c>
      <c r="C215" s="7" t="s">
        <v>84</v>
      </c>
      <c r="D215" s="24">
        <v>4260</v>
      </c>
      <c r="E215" s="47">
        <v>2080</v>
      </c>
      <c r="F215" s="47">
        <v>0</v>
      </c>
      <c r="G215" s="47">
        <v>45</v>
      </c>
      <c r="H215" s="47">
        <v>1194</v>
      </c>
      <c r="I215" s="47">
        <v>3245</v>
      </c>
      <c r="J215" s="47">
        <v>695</v>
      </c>
      <c r="K215" s="47">
        <v>127</v>
      </c>
      <c r="L215" s="47">
        <v>862</v>
      </c>
      <c r="M215" s="47">
        <v>1580</v>
      </c>
      <c r="N215" s="47">
        <v>1329</v>
      </c>
      <c r="O215" s="47">
        <v>270</v>
      </c>
      <c r="P215" s="47">
        <v>87</v>
      </c>
      <c r="Q215" s="47">
        <v>316</v>
      </c>
      <c r="R215" s="68">
        <v>161</v>
      </c>
      <c r="S215" s="47">
        <v>77</v>
      </c>
    </row>
    <row r="216" spans="1:20" x14ac:dyDescent="0.2">
      <c r="A216" s="93"/>
      <c r="B216" s="40" t="s">
        <v>136</v>
      </c>
      <c r="C216" s="7" t="s">
        <v>158</v>
      </c>
      <c r="D216" s="24">
        <v>2998</v>
      </c>
      <c r="E216" s="47">
        <v>1528</v>
      </c>
      <c r="F216" s="47">
        <v>0</v>
      </c>
      <c r="G216" s="47">
        <v>13</v>
      </c>
      <c r="H216" s="47">
        <v>990</v>
      </c>
      <c r="I216" s="47">
        <v>2017</v>
      </c>
      <c r="J216" s="47">
        <v>85</v>
      </c>
      <c r="K216" s="47">
        <v>1</v>
      </c>
      <c r="L216" s="47">
        <v>798</v>
      </c>
      <c r="M216" s="47">
        <v>1249</v>
      </c>
      <c r="N216" s="47">
        <v>583</v>
      </c>
      <c r="O216" s="47">
        <v>160</v>
      </c>
      <c r="P216" s="47">
        <v>60</v>
      </c>
      <c r="Q216" s="47">
        <v>197</v>
      </c>
      <c r="R216" s="68">
        <v>104</v>
      </c>
      <c r="S216" s="47">
        <v>57</v>
      </c>
    </row>
    <row r="217" spans="1:20" x14ac:dyDescent="0.2">
      <c r="A217" s="93"/>
      <c r="B217" s="40" t="s">
        <v>137</v>
      </c>
      <c r="C217" s="7" t="s">
        <v>159</v>
      </c>
      <c r="D217" s="24">
        <v>3175</v>
      </c>
      <c r="E217" s="47">
        <v>1664</v>
      </c>
      <c r="F217" s="47">
        <v>0</v>
      </c>
      <c r="G217" s="47">
        <v>5</v>
      </c>
      <c r="H217" s="47">
        <v>1179</v>
      </c>
      <c r="I217" s="47">
        <v>2249</v>
      </c>
      <c r="J217" s="47">
        <v>0</v>
      </c>
      <c r="K217" s="47" t="s">
        <v>27</v>
      </c>
      <c r="L217" s="47">
        <v>1298</v>
      </c>
      <c r="M217" s="47">
        <v>1423</v>
      </c>
      <c r="N217" s="47">
        <v>418</v>
      </c>
      <c r="O217" s="47">
        <v>166</v>
      </c>
      <c r="P217" s="47">
        <v>86</v>
      </c>
      <c r="Q217" s="47">
        <v>180</v>
      </c>
      <c r="R217" s="68">
        <v>106</v>
      </c>
      <c r="S217" s="47">
        <v>54</v>
      </c>
    </row>
    <row r="218" spans="1:20" x14ac:dyDescent="0.2">
      <c r="A218" s="93"/>
      <c r="B218" s="40" t="s">
        <v>138</v>
      </c>
      <c r="C218" s="7" t="s">
        <v>160</v>
      </c>
      <c r="D218" s="24">
        <v>1934</v>
      </c>
      <c r="E218" s="47">
        <v>833</v>
      </c>
      <c r="F218" s="47">
        <v>0</v>
      </c>
      <c r="G218" s="47">
        <v>2</v>
      </c>
      <c r="H218" s="47">
        <v>782</v>
      </c>
      <c r="I218" s="47">
        <v>1733</v>
      </c>
      <c r="J218" s="47" t="s">
        <v>27</v>
      </c>
      <c r="K218" s="47" t="s">
        <v>27</v>
      </c>
      <c r="L218" s="47">
        <v>1575</v>
      </c>
      <c r="M218" s="47">
        <v>918</v>
      </c>
      <c r="N218" s="47">
        <v>215</v>
      </c>
      <c r="O218" s="47">
        <v>79</v>
      </c>
      <c r="P218" s="47">
        <v>42</v>
      </c>
      <c r="Q218" s="47">
        <v>46</v>
      </c>
      <c r="R218" s="68">
        <v>70</v>
      </c>
      <c r="S218" s="47">
        <v>32</v>
      </c>
    </row>
    <row r="219" spans="1:20" x14ac:dyDescent="0.2">
      <c r="A219" s="93"/>
      <c r="B219" s="40" t="s">
        <v>139</v>
      </c>
      <c r="C219" s="7" t="s">
        <v>161</v>
      </c>
      <c r="D219" s="24">
        <v>429</v>
      </c>
      <c r="E219" s="47">
        <v>133</v>
      </c>
      <c r="F219" s="47">
        <v>0</v>
      </c>
      <c r="G219" s="47">
        <v>1</v>
      </c>
      <c r="H219" s="47">
        <v>150</v>
      </c>
      <c r="I219" s="47">
        <v>426</v>
      </c>
      <c r="J219" s="47" t="s">
        <v>27</v>
      </c>
      <c r="K219" s="47" t="s">
        <v>27</v>
      </c>
      <c r="L219" s="47">
        <v>424</v>
      </c>
      <c r="M219" s="47">
        <v>168</v>
      </c>
      <c r="N219" s="47">
        <v>55</v>
      </c>
      <c r="O219" s="47">
        <v>9</v>
      </c>
      <c r="P219" s="47">
        <v>7</v>
      </c>
      <c r="Q219" s="47">
        <v>4</v>
      </c>
      <c r="R219" s="68">
        <v>69</v>
      </c>
      <c r="S219" s="72">
        <v>28</v>
      </c>
    </row>
    <row r="220" spans="1:20" ht="15" thickBot="1" x14ac:dyDescent="0.25">
      <c r="A220" s="93"/>
      <c r="B220" s="40" t="s">
        <v>140</v>
      </c>
      <c r="C220" s="7" t="s">
        <v>162</v>
      </c>
      <c r="D220" s="41">
        <v>2408</v>
      </c>
      <c r="E220" s="20">
        <v>1159</v>
      </c>
      <c r="F220" s="20">
        <v>0</v>
      </c>
      <c r="G220" s="20">
        <v>220</v>
      </c>
      <c r="H220" s="20">
        <v>617</v>
      </c>
      <c r="I220" s="20">
        <v>2219</v>
      </c>
      <c r="J220" s="20">
        <v>966</v>
      </c>
      <c r="K220" s="20">
        <v>558</v>
      </c>
      <c r="L220" s="20">
        <v>473</v>
      </c>
      <c r="M220" s="20">
        <v>791</v>
      </c>
      <c r="N220" s="20">
        <v>1479</v>
      </c>
      <c r="O220" s="20">
        <v>178</v>
      </c>
      <c r="P220" s="20">
        <v>17</v>
      </c>
      <c r="Q220" s="20">
        <v>105</v>
      </c>
      <c r="R220" s="188">
        <v>243</v>
      </c>
      <c r="S220" s="83">
        <v>133</v>
      </c>
    </row>
    <row r="221" spans="1:20" ht="15.75" thickBo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3"/>
    </row>
    <row r="222" spans="1:20" ht="15" customHeight="1" x14ac:dyDescent="0.25">
      <c r="A222" s="112" t="s">
        <v>72</v>
      </c>
      <c r="B222" s="113"/>
      <c r="C222" s="113"/>
      <c r="D222" s="113"/>
      <c r="E222" s="114"/>
      <c r="F222" s="190">
        <v>525</v>
      </c>
      <c r="G222" s="32"/>
      <c r="H222" s="57"/>
      <c r="I222" s="118">
        <v>693397108</v>
      </c>
      <c r="J222" s="119"/>
      <c r="K222" s="57"/>
      <c r="L222" s="120" t="s">
        <v>270</v>
      </c>
      <c r="M222" s="120"/>
      <c r="N222" s="120"/>
      <c r="O222" s="58"/>
      <c r="P222" s="58"/>
      <c r="Q222" s="58"/>
      <c r="R222" s="58"/>
      <c r="S222" s="58"/>
      <c r="T222" s="58"/>
    </row>
    <row r="223" spans="1:20" ht="15.75" customHeight="1" thickBot="1" x14ac:dyDescent="0.3">
      <c r="A223" s="112" t="s">
        <v>73</v>
      </c>
      <c r="B223" s="113"/>
      <c r="C223" s="113"/>
      <c r="D223" s="113"/>
      <c r="E223" s="114"/>
      <c r="F223" s="191">
        <v>90</v>
      </c>
      <c r="G223" s="32"/>
      <c r="H223" s="119" t="s">
        <v>171</v>
      </c>
      <c r="I223" s="119"/>
      <c r="J223" s="119"/>
      <c r="K223" s="57"/>
      <c r="L223" s="120" t="s">
        <v>172</v>
      </c>
      <c r="M223" s="120"/>
      <c r="N223" s="120"/>
      <c r="O223" s="120"/>
      <c r="P223" s="58"/>
      <c r="Q223" s="120" t="s">
        <v>173</v>
      </c>
      <c r="R223" s="120"/>
      <c r="S223" s="120"/>
      <c r="T223" s="60"/>
    </row>
    <row r="224" spans="1:20" ht="54" customHeight="1" x14ac:dyDescent="0.25">
      <c r="A224" s="32"/>
      <c r="B224" s="32"/>
      <c r="C224" s="32"/>
      <c r="D224" s="32"/>
      <c r="E224" s="32"/>
      <c r="F224" s="32"/>
      <c r="G224" s="32"/>
      <c r="H224" s="59"/>
      <c r="I224" s="119" t="s">
        <v>174</v>
      </c>
      <c r="J224" s="119"/>
      <c r="K224" s="57"/>
      <c r="L224" s="120" t="s">
        <v>175</v>
      </c>
      <c r="M224" s="120"/>
      <c r="N224" s="120"/>
      <c r="O224" s="58"/>
      <c r="P224" s="58"/>
      <c r="Q224" s="148" t="s">
        <v>176</v>
      </c>
      <c r="R224" s="148"/>
      <c r="S224" s="148"/>
      <c r="T224" s="61"/>
    </row>
  </sheetData>
  <mergeCells count="196">
    <mergeCell ref="T48:U48"/>
    <mergeCell ref="V48:W48"/>
    <mergeCell ref="X48:Y48"/>
    <mergeCell ref="Z48:AA48"/>
    <mergeCell ref="G47:AA47"/>
    <mergeCell ref="C103:H103"/>
    <mergeCell ref="C105:F105"/>
    <mergeCell ref="G104:H104"/>
    <mergeCell ref="G105:H105"/>
    <mergeCell ref="B54:D54"/>
    <mergeCell ref="B55:D55"/>
    <mergeCell ref="B56:D56"/>
    <mergeCell ref="B57:D57"/>
    <mergeCell ref="B82:D82"/>
    <mergeCell ref="B83:D83"/>
    <mergeCell ref="B84:D84"/>
    <mergeCell ref="B85:D85"/>
    <mergeCell ref="B86:D86"/>
    <mergeCell ref="B87:D87"/>
    <mergeCell ref="A60:D60"/>
    <mergeCell ref="R48:S48"/>
    <mergeCell ref="A50:E50"/>
    <mergeCell ref="A51:D51"/>
    <mergeCell ref="A52:A53"/>
    <mergeCell ref="I224:J224"/>
    <mergeCell ref="L224:N224"/>
    <mergeCell ref="Q224:S224"/>
    <mergeCell ref="A2:K2"/>
    <mergeCell ref="C3:H4"/>
    <mergeCell ref="I3:K7"/>
    <mergeCell ref="C5:H7"/>
    <mergeCell ref="A8:K8"/>
    <mergeCell ref="A10:E10"/>
    <mergeCell ref="A11:E11"/>
    <mergeCell ref="A3:B3"/>
    <mergeCell ref="A4:B4"/>
    <mergeCell ref="A5:B5"/>
    <mergeCell ref="A6:B7"/>
    <mergeCell ref="A26:B26"/>
    <mergeCell ref="A27:B27"/>
    <mergeCell ref="H14:K14"/>
    <mergeCell ref="A16:C16"/>
    <mergeCell ref="A17:B17"/>
    <mergeCell ref="A33:B33"/>
    <mergeCell ref="A54:A59"/>
    <mergeCell ref="A18:A20"/>
    <mergeCell ref="A21:K21"/>
    <mergeCell ref="A22:B22"/>
    <mergeCell ref="A12:C15"/>
    <mergeCell ref="D12:E13"/>
    <mergeCell ref="F12:G13"/>
    <mergeCell ref="H12:K12"/>
    <mergeCell ref="H13:I13"/>
    <mergeCell ref="J13:K13"/>
    <mergeCell ref="D14:G14"/>
    <mergeCell ref="A23:B23"/>
    <mergeCell ref="A25:B25"/>
    <mergeCell ref="J48:K48"/>
    <mergeCell ref="L48:M48"/>
    <mergeCell ref="A24:B24"/>
    <mergeCell ref="A28:A30"/>
    <mergeCell ref="A31:B31"/>
    <mergeCell ref="A32:B32"/>
    <mergeCell ref="N48:O48"/>
    <mergeCell ref="P48:Q48"/>
    <mergeCell ref="A96:D96"/>
    <mergeCell ref="B52:D52"/>
    <mergeCell ref="B53:D53"/>
    <mergeCell ref="A34:B34"/>
    <mergeCell ref="A35:A42"/>
    <mergeCell ref="A45:F45"/>
    <mergeCell ref="A47:E49"/>
    <mergeCell ref="F47:F49"/>
    <mergeCell ref="G48:G49"/>
    <mergeCell ref="H48:I48"/>
    <mergeCell ref="A97:D97"/>
    <mergeCell ref="A98:D98"/>
    <mergeCell ref="A101:E101"/>
    <mergeCell ref="B88:D88"/>
    <mergeCell ref="B89:D89"/>
    <mergeCell ref="B90:D90"/>
    <mergeCell ref="B91:D91"/>
    <mergeCell ref="B92:D92"/>
    <mergeCell ref="B93:D93"/>
    <mergeCell ref="A61:A95"/>
    <mergeCell ref="B61:D61"/>
    <mergeCell ref="B62:B79"/>
    <mergeCell ref="C62:D62"/>
    <mergeCell ref="C63:C64"/>
    <mergeCell ref="C65:D65"/>
    <mergeCell ref="C66:C79"/>
    <mergeCell ref="B80:D80"/>
    <mergeCell ref="B81:D81"/>
    <mergeCell ref="B94:D94"/>
    <mergeCell ref="B95:D95"/>
    <mergeCell ref="A138:D139"/>
    <mergeCell ref="E139:F139"/>
    <mergeCell ref="G139:H139"/>
    <mergeCell ref="A140:D140"/>
    <mergeCell ref="A141:B142"/>
    <mergeCell ref="A143:C143"/>
    <mergeCell ref="A103:B106"/>
    <mergeCell ref="C104:D104"/>
    <mergeCell ref="E104:F104"/>
    <mergeCell ref="A107:B107"/>
    <mergeCell ref="A137:H137"/>
    <mergeCell ref="I165:J165"/>
    <mergeCell ref="E166:E167"/>
    <mergeCell ref="F166:H166"/>
    <mergeCell ref="I166:I167"/>
    <mergeCell ref="J166:J167"/>
    <mergeCell ref="A144:C144"/>
    <mergeCell ref="A148:A162"/>
    <mergeCell ref="B148:C148"/>
    <mergeCell ref="B149:C149"/>
    <mergeCell ref="B150:C150"/>
    <mergeCell ref="B151:C151"/>
    <mergeCell ref="B152:C152"/>
    <mergeCell ref="B153:C153"/>
    <mergeCell ref="B155:C155"/>
    <mergeCell ref="B156:C156"/>
    <mergeCell ref="B157:C157"/>
    <mergeCell ref="B158:C158"/>
    <mergeCell ref="B159:C159"/>
    <mergeCell ref="B161:C161"/>
    <mergeCell ref="B162:C162"/>
    <mergeCell ref="B154:C154"/>
    <mergeCell ref="B160:C160"/>
    <mergeCell ref="A222:E222"/>
    <mergeCell ref="A223:E223"/>
    <mergeCell ref="A195:C195"/>
    <mergeCell ref="A196:B196"/>
    <mergeCell ref="A197:A202"/>
    <mergeCell ref="A203:A208"/>
    <mergeCell ref="A209:A213"/>
    <mergeCell ref="A214:A220"/>
    <mergeCell ref="A182:B182"/>
    <mergeCell ref="A191:C194"/>
    <mergeCell ref="D191:H191"/>
    <mergeCell ref="D192:D193"/>
    <mergeCell ref="E192:H192"/>
    <mergeCell ref="D194:Q194"/>
    <mergeCell ref="I222:J222"/>
    <mergeCell ref="L222:N222"/>
    <mergeCell ref="H223:J223"/>
    <mergeCell ref="L223:O223"/>
    <mergeCell ref="Q223:S223"/>
    <mergeCell ref="R191:S192"/>
    <mergeCell ref="X58:X59"/>
    <mergeCell ref="Y58:Y59"/>
    <mergeCell ref="Z58:Z59"/>
    <mergeCell ref="AA58:AA59"/>
    <mergeCell ref="A145:A147"/>
    <mergeCell ref="B145:C145"/>
    <mergeCell ref="B146:C146"/>
    <mergeCell ref="B147:C147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B58:D59"/>
    <mergeCell ref="E58:E59"/>
    <mergeCell ref="F58:F59"/>
    <mergeCell ref="G58:G59"/>
    <mergeCell ref="H58:H59"/>
    <mergeCell ref="I58:I59"/>
    <mergeCell ref="J58:J59"/>
    <mergeCell ref="V58:V59"/>
    <mergeCell ref="W58:W59"/>
    <mergeCell ref="K58:K59"/>
    <mergeCell ref="L58:L59"/>
    <mergeCell ref="I191:Q191"/>
    <mergeCell ref="I192:I193"/>
    <mergeCell ref="J192:Q192"/>
    <mergeCell ref="A179:B181"/>
    <mergeCell ref="C179:F179"/>
    <mergeCell ref="G179:J179"/>
    <mergeCell ref="C180:D180"/>
    <mergeCell ref="E180:F180"/>
    <mergeCell ref="G180:H180"/>
    <mergeCell ref="I180:J180"/>
    <mergeCell ref="A168:D168"/>
    <mergeCell ref="A169:C169"/>
    <mergeCell ref="A170:A175"/>
    <mergeCell ref="B170:C170"/>
    <mergeCell ref="B171:C171"/>
    <mergeCell ref="B172:B173"/>
    <mergeCell ref="B174:C174"/>
    <mergeCell ref="B175:C175"/>
    <mergeCell ref="A165:D167"/>
    <mergeCell ref="E165:H165"/>
  </mergeCells>
  <phoneticPr fontId="18" type="noConversion"/>
  <conditionalFormatting sqref="H222 O222 Q222:R222 S222:T223 K222:K224 P222:P224 I223 H224 O224">
    <cfRule type="cellIs" dxfId="0" priority="1" stopIfTrue="1" operator="equal">
      <formula>"błąd"</formula>
    </cfRule>
  </conditionalFormatting>
  <pageMargins left="0" right="0" top="0" bottom="0" header="0.51181102362204722" footer="0.51181102362204722"/>
  <pageSetup paperSize="9" scale="70" orientation="landscape" r:id="rId1"/>
  <headerFooter alignWithMargins="0"/>
  <rowBreaks count="5" manualBreakCount="5">
    <brk id="44" max="16383" man="1"/>
    <brk id="98" max="16383" man="1"/>
    <brk id="152" max="16383" man="1"/>
    <brk id="162" max="16383" man="1"/>
    <brk id="1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MPIPS-01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Magdalena Fic</cp:lastModifiedBy>
  <cp:lastPrinted>2026-04-15T06:25:08Z</cp:lastPrinted>
  <dcterms:created xsi:type="dcterms:W3CDTF">2013-08-12T10:51:59Z</dcterms:created>
  <dcterms:modified xsi:type="dcterms:W3CDTF">2026-04-15T06:47:21Z</dcterms:modified>
</cp:coreProperties>
</file>